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5"/>
    <sheet state="visible" name="Key_Findings" sheetId="2" r:id="rId6"/>
    <sheet state="visible" name="Master_Data" sheetId="3" r:id="rId7"/>
    <sheet state="visible" name="UK_Viewership" sheetId="4" r:id="rId8"/>
    <sheet state="visible" name="US_Viewership" sheetId="5" r:id="rId9"/>
    <sheet state="visible" name="Global_Reach" sheetId="6" r:id="rId10"/>
    <sheet state="visible" name="Match_Records" sheetId="7" r:id="rId11"/>
    <sheet state="visible" name="Broadcast_Rights" sheetId="8" r:id="rId12"/>
    <sheet state="visible" name="International_Markets" sheetId="9" r:id="rId13"/>
    <sheet state="visible" name="Historical_Series" sheetId="10" r:id="rId14"/>
    <sheet state="visible" name="Chart_Data" sheetId="11" r:id="rId15"/>
    <sheet state="visible" name="Source_Log" sheetId="12" r:id="rId16"/>
    <sheet state="visible" name="Data_Dictionary" sheetId="13" r:id="rId17"/>
    <sheet state="visible" name="Excluded_or_Unverified" sheetId="14" r:id="rId18"/>
    <sheet state="visible" name="Asset_Audit" sheetId="15" r:id="rId19"/>
  </sheets>
  <definedNames>
    <definedName hidden="1" localSheetId="3" name="_xlnm._FilterDatabase">UK_Viewership!$A$1:$L$1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D1">
      <text>
        <t xml:space="preserve">Reported = published by the source. Calculated by SportingPedia = derived here. Unverified against a primary source = only a secondary account exists.</t>
      </text>
    </comment>
    <comment authorId="0" ref="AF1">
      <text>
        <t xml:space="preserve">Values in different comparability groups must never be combined in a chart, ranking or calculation.</t>
      </text>
    </comment>
  </commentList>
</comments>
</file>

<file path=xl/sharedStrings.xml><?xml version="1.0" encoding="utf-8"?>
<sst xmlns="http://schemas.openxmlformats.org/spreadsheetml/2006/main" count="3715" uniqueCount="979">
  <si>
    <t>Eight verified figures from the 2025/26 season</t>
  </si>
  <si>
    <t>Premier League Viewership Statistics - research dataset</t>
  </si>
  <si>
    <t>observation_id</t>
  </si>
  <si>
    <t>United Kingdom broadcaster, match, season, streaming and out-of-home observations. Percentage-change cells are calculated by SportingPedia and shaded; all other values are as published.</t>
  </si>
  <si>
    <t>topic</t>
  </si>
  <si>
    <t>subtopic</t>
  </si>
  <si>
    <t>geography</t>
  </si>
  <si>
    <t>country_or_territory</t>
  </si>
  <si>
    <t>season</t>
  </si>
  <si>
    <t>calendar_year</t>
  </si>
  <si>
    <t>Finding ID</t>
  </si>
  <si>
    <t>start_date</t>
  </si>
  <si>
    <t>Finding</t>
  </si>
  <si>
    <t>end_date</t>
  </si>
  <si>
    <t>Value</t>
  </si>
  <si>
    <t>match_date</t>
  </si>
  <si>
    <t>match</t>
  </si>
  <si>
    <t>competition</t>
  </si>
  <si>
    <t>broadcaster</t>
  </si>
  <si>
    <t>platform</t>
  </si>
  <si>
    <t>language</t>
  </si>
  <si>
    <t>audience_metric</t>
  </si>
  <si>
    <t>Purpose</t>
  </si>
  <si>
    <t>audience_value</t>
  </si>
  <si>
    <t>audience_unit</t>
  </si>
  <si>
    <t>Complete underlying data for the SportingPedia report 'Premier League Viewership Statistics: The 2025/26 Season in Numbers'. Every figure published in the HTML report appears here with its source, definition and access date.</t>
  </si>
  <si>
    <t>original_value_text</t>
  </si>
  <si>
    <t>Unit</t>
  </si>
  <si>
    <t>average_or_peak</t>
  </si>
  <si>
    <t>Period</t>
  </si>
  <si>
    <t>Research cut-off date</t>
  </si>
  <si>
    <t>Geography</t>
  </si>
  <si>
    <t>linear_streaming_or_combined</t>
  </si>
  <si>
    <t>4 August 2026. No figure published after this date is included.</t>
  </si>
  <si>
    <t>Source ID</t>
  </si>
  <si>
    <t>Calculation status</t>
  </si>
  <si>
    <t>Reference period</t>
  </si>
  <si>
    <t>individual_match_or_season</t>
  </si>
  <si>
    <t>HTML section</t>
  </si>
  <si>
    <t>The 2025/26 season (15 August 2025 to 24 May 2026) is the most recent completed Premier League season and the main reference period. Earlier seasons appear only where they form a like-for-like comparison.</t>
  </si>
  <si>
    <t>live_highlights_or_social</t>
  </si>
  <si>
    <t>KF1</t>
  </si>
  <si>
    <t>Scope</t>
  </si>
  <si>
    <t>measurement_provider</t>
  </si>
  <si>
    <t>Live match audiences, highlights audiences, streaming and out-of-home viewing, global reach measures and the broadcast-rights arrangements that determine how many matches each audience could watch. Club finances, valuations, sponsorship and attendance are out of scope.</t>
  </si>
  <si>
    <t>measurement_method</t>
  </si>
  <si>
    <t>Source hierarchy</t>
  </si>
  <si>
    <t>comparison_period</t>
  </si>
  <si>
    <t>Premier League matches on NBC and USA Network averaged 535,000 viewers per match window, the second-highest US season average on record</t>
  </si>
  <si>
    <t>previous_value</t>
  </si>
  <si>
    <t>Tier 1: rights holders, the Premier League, audience measurement bodies and regulators. Tier 2: specialist broadcasting and media-rights publications. Tier 3: general news organisations and other outlets that name their underlying data source. Where several outlets repeat one statistic, the original issuer is cited.</t>
  </si>
  <si>
    <t>Audience-definition warning</t>
  </si>
  <si>
    <t>absolute_change</t>
  </si>
  <si>
    <t>Premier League audience figures use incompatible measurements. Followers, homes able to receive coverage, reach, cumulative audiences, average audiences and peak audiences are different quantities. Never combine values from different comparability_group labels in one chart, ranking or calculation. See the Data_Dictionary sheet.</t>
  </si>
  <si>
    <t>Measurement break, United States</t>
  </si>
  <si>
    <t>Nielsen Big Data + Panel was accredited in January 2025 and became the United States national television currency from the autumn 2025 season. It generally produces higher measured audiences than panel-only measurement. The 2025/26 US season is therefore the first measured on the new basis, and any comparison with 2024/25 or earlier spans that change.</t>
  </si>
  <si>
    <t>Viewers (Total Audience Delivery per match window)</t>
  </si>
  <si>
    <t>2025/26 season</t>
  </si>
  <si>
    <t>How calculated values are marked</t>
  </si>
  <si>
    <t>The calculation_status column reads 'Reported' for a figure published by the source, 'Calculated by SportingPedia' for a value derived here, or 'Unverified against a primary source' where only a secondary account exists. Calculated cells carry a pale amber fill and the formula or method is recorded in formula_or_method. No calculated result is presented as an official broadcaster or league figure.</t>
  </si>
  <si>
    <t>United States</t>
  </si>
  <si>
    <t>Percentage change formula</t>
  </si>
  <si>
    <t>S01</t>
  </si>
  <si>
    <t>Percentage change = ((New value - Previous value) / Previous value) x 100. It is left blank where the previous value is missing, where the two values use different definitions, or where the source methodology changed materially and cannot be qualified.</t>
  </si>
  <si>
    <t>Reported</t>
  </si>
  <si>
    <t>percentage_change</t>
  </si>
  <si>
    <t>#us</t>
  </si>
  <si>
    <t>KF2</t>
  </si>
  <si>
    <t>Manchester City's 2-1 win over Arsenal became the most-watched Premier League match in United States history</t>
  </si>
  <si>
    <t>calculation_status</t>
  </si>
  <si>
    <t>formula_or_method</t>
  </si>
  <si>
    <t>How the HTML uses this workbook</t>
  </si>
  <si>
    <t>Average viewers, English and Spanish combined</t>
  </si>
  <si>
    <t>19 April 2026</t>
  </si>
  <si>
    <t>comparability_group</t>
  </si>
  <si>
    <t>S02</t>
  </si>
  <si>
    <t>source_ids</t>
  </si>
  <si>
    <t>#matches</t>
  </si>
  <si>
    <t>source_name</t>
  </si>
  <si>
    <t>KF3</t>
  </si>
  <si>
    <t>Sky Sports recorded its most-watched Premier League season, with total viewing up 25% year on year in the first season of the new UK rights cycle</t>
  </si>
  <si>
    <t>source_title</t>
  </si>
  <si>
    <t>source_url</t>
  </si>
  <si>
    <t>Chart_Data holds one labelled block per inline SVG chart in the report, keyed by the same chart IDs (C01 to C08). Source_Log IDs (S01 to S25) match the source IDs printed beneath every chart and table in the report.</t>
  </si>
  <si>
    <t>source_publication_date</t>
  </si>
  <si>
    <t>SportingPedia colour codes</t>
  </si>
  <si>
    <t>Change in total seasonal viewing</t>
  </si>
  <si>
    <t>source_access_date</t>
  </si>
  <si>
    <t>Primary orange #ff3d00 for headings and primary emphasis. Primary green #07a870 for verified or positive indicators. Secondary highlight #ffb44a for cautionary notes, tertiary series and calculated fields.</t>
  </si>
  <si>
    <t>2025/26 vs 2024/25</t>
  </si>
  <si>
    <t>source_tier</t>
  </si>
  <si>
    <t>Worksheets</t>
  </si>
  <si>
    <t>United Kingdom</t>
  </si>
  <si>
    <t>source_type</t>
  </si>
  <si>
    <t>S06</t>
  </si>
  <si>
    <t>README, Key_Findings, Master_Data, UK_Viewership, US_Viewership, Global_Reach, International_Markets, Match_Records, Broadcast_Rights, Historical_Series, Chart_Data, Source_Log, Data_Dictionary, Excluded_or_Unverified, Asset_Audit.</t>
  </si>
  <si>
    <t>verification_status</t>
  </si>
  <si>
    <t>Licence and reuse</t>
  </si>
  <si>
    <t>#uk</t>
  </si>
  <si>
    <t>caveat</t>
  </si>
  <si>
    <t>KF4</t>
  </si>
  <si>
    <t>Compiled by SportingPedia from the public sources listed in Source_Log. Please credit SportingPedia and the original issuer when reusing.</t>
  </si>
  <si>
    <t>Sky's average Premier League match-slot audience rose 9% even though it screened far more matches, many of them simultaneously</t>
  </si>
  <si>
    <t>US01</t>
  </si>
  <si>
    <t>Change in average match-slot audience</t>
  </si>
  <si>
    <t>US viewership</t>
  </si>
  <si>
    <t>Season average</t>
  </si>
  <si>
    <t>S13</t>
  </si>
  <si>
    <t>National</t>
  </si>
  <si>
    <t>UK01</t>
  </si>
  <si>
    <t>KF5</t>
  </si>
  <si>
    <t>2025/26</t>
  </si>
  <si>
    <t>Live Premier League matches available to UK viewers rose from 200 to at least 267 a season when the 2025-29 rights cycle began</t>
  </si>
  <si>
    <t>2025-08-15</t>
  </si>
  <si>
    <t>Live matches per season (minimum)</t>
  </si>
  <si>
    <t>2026-05-24</t>
  </si>
  <si>
    <t>S06, S19</t>
  </si>
  <si>
    <t>Premier League</t>
  </si>
  <si>
    <t>Calculated by SportingPedia</t>
  </si>
  <si>
    <t>NBC and USA Network</t>
  </si>
  <si>
    <t>#rights</t>
  </si>
  <si>
    <t>Linear television</t>
  </si>
  <si>
    <t>KF6</t>
  </si>
  <si>
    <t>English</t>
  </si>
  <si>
    <t>US audiences consumed 18.33 billion minutes of Premier League coverage across NBCUniversal platforms in English and Spanish, up 7%</t>
  </si>
  <si>
    <t>Average viewers per match window</t>
  </si>
  <si>
    <t>Sky Sports</t>
  </si>
  <si>
    <t>Total viewing minutes</t>
  </si>
  <si>
    <t>Viewers</t>
  </si>
  <si>
    <t>Combined</t>
  </si>
  <si>
    <t>535,000</t>
  </si>
  <si>
    <t>Average</t>
  </si>
  <si>
    <t>KF7</t>
  </si>
  <si>
    <t>Linear</t>
  </si>
  <si>
    <t>Match of the Day content now averages 1.52 million weekly views across iPlayer, the BBC Sport app and the BBC website</t>
  </si>
  <si>
    <t>Average weekly digital views</t>
  </si>
  <si>
    <t>Season</t>
  </si>
  <si>
    <t>As reported January 2026</t>
  </si>
  <si>
    <t>Live</t>
  </si>
  <si>
    <t>S11</t>
  </si>
  <si>
    <t>Nielsen</t>
  </si>
  <si>
    <t>Percentage change</t>
  </si>
  <si>
    <t>Big Data + Panel</t>
  </si>
  <si>
    <t>#streaming</t>
  </si>
  <si>
    <t>Total</t>
  </si>
  <si>
    <t>KF8</t>
  </si>
  <si>
    <t>2024/25</t>
  </si>
  <si>
    <t>The Premier League says 1.87 billion people engage with its media at least weekly - a following measure, not a count of people watching matches</t>
  </si>
  <si>
    <t>Weekly media followers</t>
  </si>
  <si>
    <t>2024/25 season</t>
  </si>
  <si>
    <t>Global</t>
  </si>
  <si>
    <t>Sky (BARB-based)</t>
  </si>
  <si>
    <t>S08</t>
  </si>
  <si>
    <t>Broadcaster reporting</t>
  </si>
  <si>
    <t>#global</t>
  </si>
  <si>
    <t>UK Sky total seasonal viewing index</t>
  </si>
  <si>
    <t>S06, S13</t>
  </si>
  <si>
    <t>https://www.skygroup.sky/en-gb/article/football-is-back-on-sky-sports-following-its-most-watched-premier-league-season-ever</t>
  </si>
  <si>
    <t>Change columns calculated by SportingPedia: ((New - Previous) / Previous) x 100.</t>
  </si>
  <si>
    <t>US average viewers per TV match window</t>
  </si>
  <si>
    <t>Total viewing, not average audience. Sky screened about 76% more matches than the previous season, which alone lifts the total.</t>
  </si>
  <si>
    <t>NBC Sports (NBCUniversal)</t>
  </si>
  <si>
    <t>NBC Sports Caps 2025-26 Premier League Season Highlighted by Memorable Moments, Fantastic Finishes &amp; Viewership Milestones</t>
  </si>
  <si>
    <t>UK02</t>
  </si>
  <si>
    <t>https://www.nbcsports.com/pressbox/press-releases/nbc-sports-caps-2025-26-premier-league-season-highlighted-by-memorable-moments-fantastic-finishes-viewership-milestones</t>
  </si>
  <si>
    <t>United States observations across NBC, USA Network, Peacock, Telemundo and NBC Sports Digital. TAD combines linear television and streaming and is not comparable with television-only figures.</t>
  </si>
  <si>
    <t>2026-05-29</t>
  </si>
  <si>
    <t>2026-08-04</t>
  </si>
  <si>
    <t>Primary</t>
  </si>
  <si>
    <t>Verified against primary source</t>
  </si>
  <si>
    <t>English-language linear television only. First full season measured under Nielsen Big Data + Panel as currency, so the year-on-year comparison spans a methodology change.</t>
  </si>
  <si>
    <t>US02</t>
  </si>
  <si>
    <t>UK Sky average match-slot audience</t>
  </si>
  <si>
    <t>2024-08-16</t>
  </si>
  <si>
    <t>2025-05-25</t>
  </si>
  <si>
    <t>https://www.advanced-television.com/2026/05/27/sky-sports-premier-league-audiences-up-25-yoy/</t>
  </si>
  <si>
    <t>510,000</t>
  </si>
  <si>
    <t>Panel-based national measurement</t>
  </si>
  <si>
    <t>2023/24</t>
  </si>
  <si>
    <t>The like-for-like measure. Rose despite up to four matches being shown concurrently in the Sunday 2pm slot.</t>
  </si>
  <si>
    <t>UK03</t>
  </si>
  <si>
    <t>S04, S12</t>
  </si>
  <si>
    <t>Matches shown exclusively live</t>
  </si>
  <si>
    <t>NBCUniversal Caps Action-Packed Premier League Season, Finishing On-Site in the U.K. for Fourth Consecutive Championship Sunday</t>
  </si>
  <si>
    <t>https://www.nbcsports.com/pressbox/press-releases/nbcuniversal-caps-action-packed-premier-league-season-finishing-on-site-in-the-u-k-for-fourth-consecutive-championship-sunday</t>
  </si>
  <si>
    <t>Matches</t>
  </si>
  <si>
    <t>Sky</t>
  </si>
  <si>
    <t>2025-05-29</t>
  </si>
  <si>
    <t>Measured before Big Data + Panel became the national currency.</t>
  </si>
  <si>
    <t>Premier League global reach, by definition</t>
  </si>
  <si>
    <t>US03</t>
  </si>
  <si>
    <t>2023-08-11</t>
  </si>
  <si>
    <t>2024-05-19</t>
  </si>
  <si>
    <t>Global reach measures. Each row uses a different definition: followers, homes able to receive coverage and territory counts are not interchangeable and must not be combined.</t>
  </si>
  <si>
    <t>UK matches shown by broadcaster</t>
  </si>
  <si>
    <t>Above the 215-match contractual minimum because of fixture displacement.</t>
  </si>
  <si>
    <t>546,000</t>
  </si>
  <si>
    <t>UK04</t>
  </si>
  <si>
    <t>2022/23</t>
  </si>
  <si>
    <t>Average in-home viewers</t>
  </si>
  <si>
    <t>GL01</t>
  </si>
  <si>
    <t>S22</t>
  </si>
  <si>
    <t>Match window</t>
  </si>
  <si>
    <t>All rights holders</t>
  </si>
  <si>
    <t>Cross-platform</t>
  </si>
  <si>
    <t>BARB</t>
  </si>
  <si>
    <t>Premier League hits record US audience with NBC Sports</t>
  </si>
  <si>
    <t>All</t>
  </si>
  <si>
    <t>https://www.premierleague.com/en/news/4027356</t>
  </si>
  <si>
    <t>In-home panel</t>
  </si>
  <si>
    <t>People</t>
  </si>
  <si>
    <t>Reach</t>
  </si>
  <si>
    <t>League research</t>
  </si>
  <si>
    <t>UK final-day in-home average audience</t>
  </si>
  <si>
    <t>Worldwide weekly media followers</t>
  </si>
  <si>
    <t>2024-05-24</t>
  </si>
  <si>
    <t>S13, S14</t>
  </si>
  <si>
    <t>https://www.premierleague.com/en/news/4316617</t>
  </si>
  <si>
    <t>Highest US season average on record at the cut-off date.</t>
  </si>
  <si>
    <t>US04</t>
  </si>
  <si>
    <t>In-home only; excludes pubs, clubs and other out-of-home viewing. Covers all ten matches shown simultaneously for the first time in the UK.</t>
  </si>
  <si>
    <t>UK05</t>
  </si>
  <si>
    <t>Average match audience</t>
  </si>
  <si>
    <t>2022-08-05</t>
  </si>
  <si>
    <t>2021/22</t>
  </si>
  <si>
    <t>People who engage with Premier League media at least weekly. Not a count of people watching live matches.</t>
  </si>
  <si>
    <t>2023-05-28</t>
  </si>
  <si>
    <t>GL02</t>
  </si>
  <si>
    <t>S05</t>
  </si>
  <si>
    <t>Not stated</t>
  </si>
  <si>
    <t>https://www.nbcsports.com/pressbox/premier-league/press-releases/nbc-sports-completes-first-decade-as-exclusive-u-s-home-of-premier-league-highlighted-by-authentic-innovative-coverage-record-audiences</t>
  </si>
  <si>
    <t>Figures circulated to clubs</t>
  </si>
  <si>
    <t>Homes able to receive coverage</t>
  </si>
  <si>
    <t>Homes</t>
  </si>
  <si>
    <t>527,000</t>
  </si>
  <si>
    <t>US05</t>
  </si>
  <si>
    <t>Global homes able to receive coverage</t>
  </si>
  <si>
    <t>Technical availability, not viewing. A home able to receive coverage may never watch a match.</t>
  </si>
  <si>
    <t>GL03</t>
  </si>
  <si>
    <t>Unverified against a primary source</t>
  </si>
  <si>
    <t>Countries receiving coverage</t>
  </si>
  <si>
    <t>Countries</t>
  </si>
  <si>
    <t>Count</t>
  </si>
  <si>
    <t>UK broadcaster average match audience</t>
  </si>
  <si>
    <t>S18</t>
  </si>
  <si>
    <t>NBC Sports Completes First Decade as Exclusive U.S. Home of Premier League</t>
  </si>
  <si>
    <t>https://ministryofsport.com/premier-league-domestic-viewership-declines-ahead-of-new-broadcast-cycle/</t>
  </si>
  <si>
    <t>US06</t>
  </si>
  <si>
    <t>2015/16</t>
  </si>
  <si>
    <t>Of 193 United Nations member states.</t>
  </si>
  <si>
    <t>GL04</t>
  </si>
  <si>
    <t>NBC and NBCSN</t>
  </si>
  <si>
    <t>Share of followers who became interested within four years</t>
  </si>
  <si>
    <t>Reported from figures shared with clubs rather than a published dataset. Treat as indicative.</t>
  </si>
  <si>
    <t>Share of followers</t>
  </si>
  <si>
    <t>2023-06-01</t>
  </si>
  <si>
    <t>Share</t>
  </si>
  <si>
    <t>UK06</t>
  </si>
  <si>
    <t>Included as the long-standing benchmark that stood until 2023/24. Measured under a materially older methodology.</t>
  </si>
  <si>
    <t>US07</t>
  </si>
  <si>
    <t>NBC</t>
  </si>
  <si>
    <t>S09</t>
  </si>
  <si>
    <t>Average Total Audience Delivery</t>
  </si>
  <si>
    <t>https://www.premierleague.com/en/news/4016793</t>
  </si>
  <si>
    <t>2021-08-13</t>
  </si>
  <si>
    <t>2022-05-22</t>
  </si>
  <si>
    <t>Nielsen and Adobe Analytics</t>
  </si>
  <si>
    <t>Big Data + Panel plus digital</t>
  </si>
  <si>
    <t>Describes the composition of the follower base, not growth in viewing.</t>
  </si>
  <si>
    <t>US NBC broadcast-network season TAD</t>
  </si>
  <si>
    <t>NBC broadcast network only; excludes USA Network and Telemundo. Most-watched NBC network Premier League season on record.</t>
  </si>
  <si>
    <t>US08</t>
  </si>
  <si>
    <t>UK07</t>
  </si>
  <si>
    <t>Matches averaging at least 1 million viewers</t>
  </si>
  <si>
    <t>TNT Sports</t>
  </si>
  <si>
    <t>US NBC matches above 1 million TAD</t>
  </si>
  <si>
    <t>Counts NBC network matches only.</t>
  </si>
  <si>
    <t>US09</t>
  </si>
  <si>
    <t>NBCUniversal</t>
  </si>
  <si>
    <t>English and Spanish</t>
  </si>
  <si>
    <t>Minutes</t>
  </si>
  <si>
    <t>2015-08-08</t>
  </si>
  <si>
    <t>2016-05-17</t>
  </si>
  <si>
    <t>US total season viewing minutes</t>
  </si>
  <si>
    <t>Second-highest US total for a Premier League season.</t>
  </si>
  <si>
    <t>Down 5% for Saturday lunchtime matches and 17% including midweek fixtures.</t>
  </si>
  <si>
    <t>US10</t>
  </si>
  <si>
    <t>UK08</t>
  </si>
  <si>
    <t>541,000</t>
  </si>
  <si>
    <t>BBC Match of the Day</t>
  </si>
  <si>
    <t>Streaming</t>
  </si>
  <si>
    <t>Panel plus digital</t>
  </si>
  <si>
    <t>Views</t>
  </si>
  <si>
    <t>S01, S04</t>
  </si>
  <si>
    <t>SportsPro reported '14 billion' for the same season; NBC's own figure is used.</t>
  </si>
  <si>
    <t>BBC</t>
  </si>
  <si>
    <t>US11</t>
  </si>
  <si>
    <t>Platform reporting</t>
  </si>
  <si>
    <t>NBC, Peacock, USA Network</t>
  </si>
  <si>
    <t>UK highlights weekly digital views</t>
  </si>
  <si>
    <t>Broadcast network</t>
  </si>
  <si>
    <t>2024/25 opening weekend</t>
  </si>
  <si>
    <t>https://www.sportspro.com/news/broadcast-ott/bbc-match-of-the-day-premier-league-viewership-january-2026/</t>
  </si>
  <si>
    <t>US opening-weekend average TAD</t>
  </si>
  <si>
    <t>S01, S03</t>
  </si>
  <si>
    <t>Average across six matches, 15-17 August 2025. Most-watched US opening weekend on record.</t>
  </si>
  <si>
    <t>US12</t>
  </si>
  <si>
    <t>1.2 million</t>
  </si>
  <si>
    <t>Views of clips and full programmes on iPlayer, the BBC Sport app and the BBC website. Views are not viewers.</t>
  </si>
  <si>
    <t>UK09</t>
  </si>
  <si>
    <t>S03</t>
  </si>
  <si>
    <t>https://www.nbcuniversal.com/article/nbc-sports-achieves-record-us-viewership-premier-league-opening-weekend-highlighted-historic</t>
  </si>
  <si>
    <t>Change in television viewers</t>
  </si>
  <si>
    <t>US13</t>
  </si>
  <si>
    <t>Preceding 12 months</t>
  </si>
  <si>
    <t>NBC, Peacock, NBCSN, USA Network, CNBC, SyFy, Telemundo, Universo</t>
  </si>
  <si>
    <t>UK highlights television audience change</t>
  </si>
  <si>
    <t>2024/25 final day</t>
  </si>
  <si>
    <t>Television decline over the twelve months to January 2026. Not directly offset against digital views, which count views rather than people.</t>
  </si>
  <si>
    <t>UK10</t>
  </si>
  <si>
    <t>Matches above threshold</t>
  </si>
  <si>
    <t>US Championship Sunday total audience delivery</t>
  </si>
  <si>
    <t>All ten matches shown simultaneously across nine outlets; this is the combined audience for the window, not one match.</t>
  </si>
  <si>
    <t>US14</t>
  </si>
  <si>
    <t>NBCUniversal platforms</t>
  </si>
  <si>
    <t>Out of home</t>
  </si>
  <si>
    <t>Pub-going sports viewers agreeing more matches gave more reason to visit venues</t>
  </si>
  <si>
    <t>Share of respondents</t>
  </si>
  <si>
    <t>US15</t>
  </si>
  <si>
    <t>Tottenham Hotspur v Everton</t>
  </si>
  <si>
    <t>NBC and Peacock</t>
  </si>
  <si>
    <t>Average viewers</t>
  </si>
  <si>
    <t>Ipsos for Sky Business</t>
  </si>
  <si>
    <t>Eighteen</t>
  </si>
  <si>
    <t>Survey</t>
  </si>
  <si>
    <t>Individual match</t>
  </si>
  <si>
    <t>UK out-of-home hospitality survey</t>
  </si>
  <si>
    <t>US individual-match English-language audience</t>
  </si>
  <si>
    <t>Most-watched English-language final-day match on record in the US.</t>
  </si>
  <si>
    <t>Survey of stated behaviour, not a measured audience. No verified out-of-home viewer count was published.</t>
  </si>
  <si>
    <t>US16</t>
  </si>
  <si>
    <t>UK11</t>
  </si>
  <si>
    <t>NBC Sports YouTube</t>
  </si>
  <si>
    <t>Digital video</t>
  </si>
  <si>
    <t>Video views</t>
  </si>
  <si>
    <t>YouTube analytics</t>
  </si>
  <si>
    <t>US social and clip video views</t>
  </si>
  <si>
    <t>Clip and highlight views. Not live match viewing and not comparable with any audience figure.</t>
  </si>
  <si>
    <t>US17</t>
  </si>
  <si>
    <t>Total minutes watched</t>
  </si>
  <si>
    <t>Pub-going sports viewers watching more Premier League matches in venues than the previous season</t>
  </si>
  <si>
    <t>Total consumption</t>
  </si>
  <si>
    <t>Highlights and clips only. Separate from the 18.33 billion minutes of match coverage.</t>
  </si>
  <si>
    <t>US18</t>
  </si>
  <si>
    <t>Peacock and NBC Sports digital</t>
  </si>
  <si>
    <t>Total streamed minutes</t>
  </si>
  <si>
    <t>Adobe Analytics</t>
  </si>
  <si>
    <t>Digital analytics</t>
  </si>
  <si>
    <t>US streamed match minutes</t>
  </si>
  <si>
    <t>S12</t>
  </si>
  <si>
    <t>18.33 billion</t>
  </si>
  <si>
    <t>https://www.sportspro.com/news/premier-league-nbc-peacock-tv-streaming-viewership-usa-2024-2025-june-2025/</t>
  </si>
  <si>
    <t>Self-reported change, not a measured audience.</t>
  </si>
  <si>
    <t>UK12</t>
  </si>
  <si>
    <t>Second successive season above 4 billion streamed minutes. A subset of total consumption.</t>
  </si>
  <si>
    <t>All UK rights holders</t>
  </si>
  <si>
    <t>Individuals watching live matches or Match of the Day</t>
  </si>
  <si>
    <t>Individuals</t>
  </si>
  <si>
    <t>Reach across the season</t>
  </si>
  <si>
    <t>UK seasonal individuals reached</t>
  </si>
  <si>
    <t>17.14 billion</t>
  </si>
  <si>
    <t>Equivalent to 59% of the total UK television audience. No equivalent figure had been published for 2024/25 or 2025/26 at the cut-off.</t>
  </si>
  <si>
    <t>UK13</t>
  </si>
  <si>
    <t>Live matches with a UK audience above 3 million</t>
  </si>
  <si>
    <t>BARB-based</t>
  </si>
  <si>
    <t>Five most-watched Premier League matches on record in the United States</t>
  </si>
  <si>
    <t>2019/20</t>
  </si>
  <si>
    <t>Opening weekend</t>
  </si>
  <si>
    <t>Verified individual-match audiences, separated by market and metric. This is a United States table only. UK and US match figures are never merged into a single worldwide ranking.</t>
  </si>
  <si>
    <t>UK matches above 3 million viewers</t>
  </si>
  <si>
    <t>Highest on record when published. Not updated for 2024/25 or 2025/26 at the cut-off.</t>
  </si>
  <si>
    <t>850,000</t>
  </si>
  <si>
    <t>MR1</t>
  </si>
  <si>
    <t>2026-04-19</t>
  </si>
  <si>
    <t>Manchester City v Arsenal</t>
  </si>
  <si>
    <t>NBC, Peacock, Telemundo, NBC Sports Digital</t>
  </si>
  <si>
    <t>US individual-match cross-platform audience</t>
  </si>
  <si>
    <t>https://www.nbcsports.com/pressbox/press-releases/nbc-sports-manchester-city-arsenal-is-most-watched-premier-league-match-in-u-s-history</t>
  </si>
  <si>
    <t>Ranked first by the rights holder. Measured under Big Data + Panel; earlier entries were not.</t>
  </si>
  <si>
    <t>MR2</t>
  </si>
  <si>
    <t>2024-03-31</t>
  </si>
  <si>
    <t>NBC, Peacock, Telemundo</t>
  </si>
  <si>
    <t>Restated under Big Data + Panel</t>
  </si>
  <si>
    <t>Reported at 2.12 million English-language viewers at the time (S22). NBC's 2026 table lists it at 2.6 million across English and Spanish.</t>
  </si>
  <si>
    <t>MR3</t>
  </si>
  <si>
    <t>2025-08-17</t>
  </si>
  <si>
    <t>Manchester United v Arsenal</t>
  </si>
  <si>
    <t>820,000</t>
  </si>
  <si>
    <t>Initially released as a TAD of 2.3 million (S03) and later listed at 2.5 million. Most-watched opening-weekend match on record.</t>
  </si>
  <si>
    <t>MR4</t>
  </si>
  <si>
    <t>2023-01-22</t>
  </si>
  <si>
    <t>Arsenal v Manchester United</t>
  </si>
  <si>
    <t>NBC Sports Achieves Record U.S. Viewership for Premier League Opening Weekend</t>
  </si>
  <si>
    <t>MR5</t>
  </si>
  <si>
    <t>2025-08-20</t>
  </si>
  <si>
    <t>2023-12-23</t>
  </si>
  <si>
    <t>Liverpool v Arsenal</t>
  </si>
  <si>
    <t>Final day</t>
  </si>
  <si>
    <t>MR6</t>
  </si>
  <si>
    <t>2.4 million</t>
  </si>
  <si>
    <t>English-language component of MR3. Do not add to the Telemundo audience twice.</t>
  </si>
  <si>
    <t>MR7</t>
  </si>
  <si>
    <t>2024-08-18</t>
  </si>
  <si>
    <t>Chelsea v Manchester City</t>
  </si>
  <si>
    <t>Most-watched match of the 2024/25 US season.</t>
  </si>
  <si>
    <t>2.0 million</t>
  </si>
  <si>
    <t>How broadcast access changed, and why it moves the numbers</t>
  </si>
  <si>
    <t>Rights periods, match packages and disclosed values. Rights values are commercial figures and do not measure audience size.</t>
  </si>
  <si>
    <t>1.1 million</t>
  </si>
  <si>
    <t>BR01</t>
  </si>
  <si>
    <t>2025/26-2028/29</t>
  </si>
  <si>
    <t>Rights allocation</t>
  </si>
  <si>
    <t>2022/23-2024/25</t>
  </si>
  <si>
    <t>UK live match packages by cycle</t>
  </si>
  <si>
    <t>S06, S15</t>
  </si>
  <si>
    <t>Social and clips</t>
  </si>
  <si>
    <t>BR02</t>
  </si>
  <si>
    <t>Live matches per season</t>
  </si>
  <si>
    <t>More than 180 million</t>
  </si>
  <si>
    <t>S15</t>
  </si>
  <si>
    <t>https://www.broadbandtvnews.com/2026/07/28/sky-reports-premier-league-viewing-uplift/</t>
  </si>
  <si>
    <t>Highlights and clips</t>
  </si>
  <si>
    <t>BR03</t>
  </si>
  <si>
    <t>Amazon Prime Video</t>
  </si>
  <si>
    <t>S19</t>
  </si>
  <si>
    <t>https://www.premierleague.com/en/about/faq/broadcast</t>
  </si>
  <si>
    <t>Amazon did not acquire live rights in the 2025-29 cycle.</t>
  </si>
  <si>
    <t>BR04</t>
  </si>
  <si>
    <t>1.3 billion</t>
  </si>
  <si>
    <t>S15, S19</t>
  </si>
  <si>
    <t>BR05</t>
  </si>
  <si>
    <t>TNT Sports (BT Sport)</t>
  </si>
  <si>
    <t>BR06</t>
  </si>
  <si>
    <t>All UK live rights holders</t>
  </si>
  <si>
    <t>Live matches available per season</t>
  </si>
  <si>
    <t>SportingPedia</t>
  </si>
  <si>
    <t>Sum of contracted packages</t>
  </si>
  <si>
    <t>More than 4 billion</t>
  </si>
  <si>
    <t>Contractual minimum. Sky actually screened 225 matches in 2025/26, taking the delivered total to 277.</t>
  </si>
  <si>
    <t>BR07</t>
  </si>
  <si>
    <t>SportsPro</t>
  </si>
  <si>
    <t>Premier League average viewership on NBC falls by 7% in 2024/25</t>
  </si>
  <si>
    <t>128 + 52 + 20 = 200.</t>
  </si>
  <si>
    <t>BR08</t>
  </si>
  <si>
    <t>2025-06-02</t>
  </si>
  <si>
    <t>Sky Sports, TNT Sports, BBC</t>
  </si>
  <si>
    <t>Total domestic rights value</t>
  </si>
  <si>
    <t>GBP</t>
  </si>
  <si>
    <t>Rights cycle</t>
  </si>
  <si>
    <t>Secondary</t>
  </si>
  <si>
    <t>Disclosed deal value</t>
  </si>
  <si>
    <t>Verified against secondary source</t>
  </si>
  <si>
    <t>UK domestic rights value</t>
  </si>
  <si>
    <t>Match records</t>
  </si>
  <si>
    <t>Four seasons. A rights fee, not an audience measure.</t>
  </si>
  <si>
    <t>US all-time</t>
  </si>
  <si>
    <t>BR09</t>
  </si>
  <si>
    <t>Highlights package value</t>
  </si>
  <si>
    <t>Only series with a consistent definition across every period are recorded here. Change columns are calculated by SportingPedia and shaded.</t>
  </si>
  <si>
    <t>Average viewers per Premier League television match window in the United States</t>
  </si>
  <si>
    <t>Four seasons, about GBP 70 million a year.</t>
  </si>
  <si>
    <t>2.6 million</t>
  </si>
  <si>
    <t>BR10</t>
  </si>
  <si>
    <t>2022/23-2027/28</t>
  </si>
  <si>
    <t>Premier League rights holders by market, 2025-2028 cycle</t>
  </si>
  <si>
    <t>Change on previous season</t>
  </si>
  <si>
    <t>Total rights value</t>
  </si>
  <si>
    <t>Measurement basis</t>
  </si>
  <si>
    <t>USD</t>
  </si>
  <si>
    <t>Comparability group</t>
  </si>
  <si>
    <t>Source IDs</t>
  </si>
  <si>
    <t>Territory-level rights coverage outside the UK and US for the current cycle. No verified, comparable audience figures were published for these markets by the research cut-off, so this sheet records rights coverage and distribution only. Rights coverage is not an audience measure.</t>
  </si>
  <si>
    <t>Reported deal value</t>
  </si>
  <si>
    <t>US rights value</t>
  </si>
  <si>
    <t>Market</t>
  </si>
  <si>
    <t>Rights holder</t>
  </si>
  <si>
    <t>Distribution type</t>
  </si>
  <si>
    <t>Rights coverage note</t>
  </si>
  <si>
    <t>NBC Sports' Manchester City-Arsenal is Most-Watched Premier League Match in U.S. History</t>
  </si>
  <si>
    <t>Audience data available</t>
  </si>
  <si>
    <t>Six seasons, about USD 450 million a year. A rights fee, not an audience measure.</t>
  </si>
  <si>
    <t>BR11</t>
  </si>
  <si>
    <t>2025/26-2027/28</t>
  </si>
  <si>
    <t>Metric type</t>
  </si>
  <si>
    <t>JioStar</t>
  </si>
  <si>
    <t>India and South Asia</t>
  </si>
  <si>
    <t>Multiple</t>
  </si>
  <si>
    <t>Reported rights and marketing value</t>
  </si>
  <si>
    <t>Pay television and streaming</t>
  </si>
  <si>
    <t>Rights held 2025/26 to 2027/28; reported combined value of GBP 51 million</t>
  </si>
  <si>
    <t>S10, S23</t>
  </si>
  <si>
    <t>Insider Sport</t>
  </si>
  <si>
    <t>No published audience figure</t>
  </si>
  <si>
    <t>2026-04-22</t>
  </si>
  <si>
    <t>Rights coverage</t>
  </si>
  <si>
    <t>International rights value</t>
  </si>
  <si>
    <t>Sub-Saharan Africa</t>
  </si>
  <si>
    <t>S23</t>
  </si>
  <si>
    <t>https://insidersport.com/2024/12/03/premier-league-broadcast-jiostar-india/</t>
  </si>
  <si>
    <t>SuperSport</t>
  </si>
  <si>
    <t>Rights held for the 2025-2028 cycle</t>
  </si>
  <si>
    <t>S10</t>
  </si>
  <si>
    <t>Reported figure; the Premier League does not disclose territory-level fees. Includes GBP 8.7 million of marketing commitments.</t>
  </si>
  <si>
    <t>Middle East and North Africa</t>
  </si>
  <si>
    <t>beIN Sports</t>
  </si>
  <si>
    <t>China</t>
  </si>
  <si>
    <t>Migu</t>
  </si>
  <si>
    <t>Australia</t>
  </si>
  <si>
    <t>Stan Sport</t>
  </si>
  <si>
    <t>Nielsen Big Data + Panel</t>
  </si>
  <si>
    <t>Note: 2015/16 and 2021/22 are not consecutive, so no change is shown between them. The 2025/26 figure is the first measured under Nielsen Big Data + Panel as national currency; the change on 2024/25 spans that methodology break and should be read with that qualification.</t>
  </si>
  <si>
    <t>New Zealand</t>
  </si>
  <si>
    <t>Sky NZ</t>
  </si>
  <si>
    <t>Live Premier League matches available to UK viewers, by rights cycle</t>
  </si>
  <si>
    <t>South Korea</t>
  </si>
  <si>
    <t>Coupang Play</t>
  </si>
  <si>
    <t>Total available</t>
  </si>
  <si>
    <t>Change on previous cycle</t>
  </si>
  <si>
    <t>2022/23 to 2024/25</t>
  </si>
  <si>
    <t>Japan</t>
  </si>
  <si>
    <t>U-Next</t>
  </si>
  <si>
    <t>Rights held for six seasons from 2025/26</t>
  </si>
  <si>
    <t>2025/26 to 2028/29</t>
  </si>
  <si>
    <t>Singapore</t>
  </si>
  <si>
    <t>StarHub</t>
  </si>
  <si>
    <t>Malaysia</t>
  </si>
  <si>
    <t>Astro</t>
  </si>
  <si>
    <t>Sky's figure for the current cycle is its contractual minimum of 215; it screened 225 matches in 2025/26 because of fixture displacement, taking the delivered total to 277.</t>
  </si>
  <si>
    <t>Indonesia</t>
  </si>
  <si>
    <t>EMTEK</t>
  </si>
  <si>
    <t>Free-to-air and streaming</t>
  </si>
  <si>
    <t>2.5 million</t>
  </si>
  <si>
    <t>Hong Kong</t>
  </si>
  <si>
    <t>PCCW</t>
  </si>
  <si>
    <t>Broadcast, cable and streaming</t>
  </si>
  <si>
    <t>Rights held 2022/23 to 2027/28; reported value of USD 2.7 billion</t>
  </si>
  <si>
    <t>S10, S12</t>
  </si>
  <si>
    <t>Yes - see US_Viewership / UK_Viewership</t>
  </si>
  <si>
    <t>Live audience</t>
  </si>
  <si>
    <t>Sky Sports, TNT Sports and BBC</t>
  </si>
  <si>
    <t>Pay television, streaming and free-to-air highlights</t>
  </si>
  <si>
    <t>Rights held 2025/26 to 2028/29; disclosed value of GBP 6.7 billion</t>
  </si>
  <si>
    <t>2.3 million</t>
  </si>
  <si>
    <t>US opening weekend</t>
  </si>
  <si>
    <t>US season high</t>
  </si>
  <si>
    <t>Exact tables behind every inline SVG chart in the HTML report. Chart IDs match the IDs printed on the charts.</t>
  </si>
  <si>
    <t>C01 - Average viewers per Premier League television match window in the United States</t>
  </si>
  <si>
    <t>Chart ID</t>
  </si>
  <si>
    <t>C01</t>
  </si>
  <si>
    <t>Units</t>
  </si>
  <si>
    <t>Data range</t>
  </si>
  <si>
    <t>2015/16 and 2021/22 to 2025/26</t>
  </si>
  <si>
    <t>S01, S04, S05, S22</t>
  </si>
  <si>
    <t>Notes</t>
  </si>
  <si>
    <t>English-language linear television on NBC and USA Network (NBCSN in 2015/16). The 2025/26 season is the first measured under Nielsen Big Data + Panel as national currency, so the comparison with earlier seasons spans a methodology change.</t>
  </si>
  <si>
    <t>1.8 million</t>
  </si>
  <si>
    <t>C02 - United States Premier League indicators, 2025/26 against 2024/25</t>
  </si>
  <si>
    <t>C02</t>
  </si>
  <si>
    <t>Mixed - each indicator carries its own unit</t>
  </si>
  <si>
    <t>2024/25 and 2025/26</t>
  </si>
  <si>
    <t>Four separate indicators, each with its own unit and scale. They are shown side by side for convenience and must not be read against a shared axis.</t>
  </si>
  <si>
    <t>Indicator</t>
  </si>
  <si>
    <t>NBC network average TAD (viewers)</t>
  </si>
  <si>
    <t>NBC matches above 1 million viewers</t>
  </si>
  <si>
    <t>Total viewing minutes (billions)</t>
  </si>
  <si>
    <t>Final-day total audience delivery (viewers)</t>
  </si>
  <si>
    <t>UK viewership</t>
  </si>
  <si>
    <t>Season total</t>
  </si>
  <si>
    <t>Publisher</t>
  </si>
  <si>
    <t>C03 - Notable Premier League match audiences, United States</t>
  </si>
  <si>
    <t>Page title</t>
  </si>
  <si>
    <t>C03</t>
  </si>
  <si>
    <t>Direct URL</t>
  </si>
  <si>
    <t>Publication date</t>
  </si>
  <si>
    <t>Access date</t>
  </si>
  <si>
    <t>2023 to 2026</t>
  </si>
  <si>
    <t>Source tier</t>
  </si>
  <si>
    <t>Primary or secondary</t>
  </si>
  <si>
    <t>Ranked by the rights holder across NBC, Peacock and Telemundo. The two 2.6 million entries are a tie in the published table. Figures from before autumn 2025 were measured on a different Nielsen basis.</t>
  </si>
  <si>
    <t>Markets covered</t>
  </si>
  <si>
    <t>Match</t>
  </si>
  <si>
    <t>Metrics supported</t>
  </si>
  <si>
    <t>Date</t>
  </si>
  <si>
    <t>Reliability notes</t>
  </si>
  <si>
    <t>Average viewers (English + Spanish)</t>
  </si>
  <si>
    <t>Used in HTML</t>
  </si>
  <si>
    <t>19 Apr 2026</t>
  </si>
  <si>
    <t>31 Mar 2024</t>
  </si>
  <si>
    <t>17 Aug 2025</t>
  </si>
  <si>
    <t>Up 25%</t>
  </si>
  <si>
    <t>22 Jan 2023</t>
  </si>
  <si>
    <t>23 Dec 2023</t>
  </si>
  <si>
    <t>C04 - Live Premier League matches available to UK viewers, by rights cycle</t>
  </si>
  <si>
    <t>C04</t>
  </si>
  <si>
    <t>Matches per season</t>
  </si>
  <si>
    <t>2022/23 to 2024/25 and 2025/26 to 2028/29</t>
  </si>
  <si>
    <t>Season average TAD; NBC network TAD; matches over 1m; total viewing minutes; opening weekend; Championship Sunday; social/YouTube</t>
  </si>
  <si>
    <t>S06, S15, S19</t>
  </si>
  <si>
    <t>Rights holder's own season-end release. Figures attributed to Nielsen Big Data + Panel and Adobe Analytics. Self-reported but the originating issuer.</t>
  </si>
  <si>
    <t>Contracted packages. Sky's figure for the current cycle is its 215-match minimum; it screened 225 in 2025/26 because of fixture displacement.</t>
  </si>
  <si>
    <t>Yes</t>
  </si>
  <si>
    <t>Sky Group</t>
  </si>
  <si>
    <t>Football is back on Sky Sports following its most watched Premier League season ever</t>
  </si>
  <si>
    <t>C05 - Sky Sports Premier League coverage: year-on-year change</t>
  </si>
  <si>
    <t>C05</t>
  </si>
  <si>
    <t>Individual-match cross-platform audience; all-time US top five</t>
  </si>
  <si>
    <t>2026-07-28</t>
  </si>
  <si>
    <t>Contains the issuer's own ranked table of the five most-watched PL matches in the US, English plus Spanish.</t>
  </si>
  <si>
    <t>S06, S13, S18</t>
  </si>
  <si>
    <t>Three different measures. Total viewing rises partly because far more matches were shown; the match-slot average is the like-for-like measure. The 2024/25 decline comes from figures circulated to clubs rather than a published dataset.</t>
  </si>
  <si>
    <t>Measure</t>
  </si>
  <si>
    <t>Status</t>
  </si>
  <si>
    <t>2024/25 average match audience</t>
  </si>
  <si>
    <t>Match-slot average</t>
  </si>
  <si>
    <t>2025/26 average match-slot audience</t>
  </si>
  <si>
    <t>2025/26 total seasonal viewing</t>
  </si>
  <si>
    <t>C06 - Premier League global reach, by definition</t>
  </si>
  <si>
    <t>C06</t>
  </si>
  <si>
    <t>Three different units - people, homes and countries</t>
  </si>
  <si>
    <t>Opening-weekend average TAD; individual-match audience</t>
  </si>
  <si>
    <t>These three figures measure different things and share no axis. Presenting them on one scale would imply a comparison that does not exist.</t>
  </si>
  <si>
    <t>Reports Manchester United-Arsenal at a TAD of 2.3m; the same match is listed at 2.5m in S02 eight months later. Treated as an early-release figure later revised.</t>
  </si>
  <si>
    <t>Reach measure</t>
  </si>
  <si>
    <t>Metric and field definitions. Terms with different definitions must never be combined in one chart, ranking or calculation.</t>
  </si>
  <si>
    <t>S04</t>
  </si>
  <si>
    <t>What it counts</t>
  </si>
  <si>
    <t>Up 9%</t>
  </si>
  <si>
    <t>Term</t>
  </si>
  <si>
    <t>People who engage with Premier League media at least weekly</t>
  </si>
  <si>
    <t>Definition</t>
  </si>
  <si>
    <t>Households with technical access, whether or not anyone watches</t>
  </si>
  <si>
    <t>How to read it</t>
  </si>
  <si>
    <t>Of 193 United Nations member states</t>
  </si>
  <si>
    <t>Average audience</t>
  </si>
  <si>
    <t>C07 - UK average match audience by broadcaster</t>
  </si>
  <si>
    <t>C07</t>
  </si>
  <si>
    <t>Average viewers per match</t>
  </si>
  <si>
    <t>2023/24 and 2024/25</t>
  </si>
  <si>
    <t>The mean number of people watching across the duration of a programme or match. The default measure for a single match.</t>
  </si>
  <si>
    <t>Reported from figures circulated to Premier League clubs, not from a published dataset. No comparable 2025/26 levels have been published, so the series stops at 2024/25.</t>
  </si>
  <si>
    <t>Advanced Television</t>
  </si>
  <si>
    <t>2024-25 season average TAD; total minutes; matches over 1m</t>
  </si>
  <si>
    <t>Broadcaster</t>
  </si>
  <si>
    <t>Sky Sports: Premier League viewing up 25% YoY</t>
  </si>
  <si>
    <t>Sometimes called average minute audience. Always check whether it covers television only or television plus streaming.</t>
  </si>
  <si>
    <t>Prior-season baseline for every 2025-26 year-on-year comparison.</t>
  </si>
  <si>
    <t>2023/24 average</t>
  </si>
  <si>
    <t>2024/25 average</t>
  </si>
  <si>
    <t>Average minute audience</t>
  </si>
  <si>
    <t>The average number of people watching in any given minute of coverage.</t>
  </si>
  <si>
    <t>Mathematically close to average audience; the terms are often used interchangeably by broadcasters.</t>
  </si>
  <si>
    <t>C08 - Match of the Day: digital views against television viewers</t>
  </si>
  <si>
    <t>C08</t>
  </si>
  <si>
    <t>Peak audience</t>
  </si>
  <si>
    <t>Two different units - weekly views and change in viewers</t>
  </si>
  <si>
    <t>The highest number of people watching at any single moment.</t>
  </si>
  <si>
    <t>Twelve months to January 2026</t>
  </si>
  <si>
    <t>Always higher than the average. Never compare a peak in one market with an average in another.</t>
  </si>
  <si>
    <t>Total Audience Delivery (TAD)</t>
  </si>
  <si>
    <t>A weekly view count and a change in television audience are different measures. They are shown in separate panels because subtracting one from the other would be meaningless.</t>
  </si>
  <si>
    <t>NBCUniversal's combined measure of linear television plus authenticated digital streaming for the same content.</t>
  </si>
  <si>
    <t>Cross-platform by construction. Not comparable with a television-only figure.</t>
  </si>
  <si>
    <t>2026-05-27</t>
  </si>
  <si>
    <t>A scheduled slot in which one or more matches are shown. NBC's season average is per match window, not per match.</t>
  </si>
  <si>
    <t>Views of clips and full programmes across BBC platforms</t>
  </si>
  <si>
    <t>When several matches run at once, the window average is not the same as an individual match average.</t>
  </si>
  <si>
    <t>Television viewers lost over 12 months</t>
  </si>
  <si>
    <t>2022-23 and 2021-22 season average TAD</t>
  </si>
  <si>
    <t>Change in the television audience for the programme</t>
  </si>
  <si>
    <t>Total reach</t>
  </si>
  <si>
    <t>Establishes 527,000 for 2022-23 and 510,000 for 2021-22 on the same match-window definition.</t>
  </si>
  <si>
    <t>The number of different people who watched at least a minimum qualifying amount of coverage over a period.</t>
  </si>
  <si>
    <t>Counts people once however often they watch. Much larger than any average audience.</t>
  </si>
  <si>
    <t>Unique viewers</t>
  </si>
  <si>
    <t>Match inventory</t>
  </si>
  <si>
    <t>Distinct individuals who watched, counted once each.</t>
  </si>
  <si>
    <t>A reach measure, not an audience level.</t>
  </si>
  <si>
    <t>Cumulative audience</t>
  </si>
  <si>
    <t>The sum of audiences across many programmes, counting the same person again for each programme watched.</t>
  </si>
  <si>
    <t>Produces very large totals. Not a headcount and not comparable with reach.</t>
  </si>
  <si>
    <t>Households with access to a channel or service carrying Premier League coverage.</t>
  </si>
  <si>
    <t>Technical availability. Says nothing about whether anyone watched.</t>
  </si>
  <si>
    <t>Total seasonal Premier League viewing change; out-of-home hospitality research; 2026/27 match counts</t>
  </si>
  <si>
    <t>Sky's own corporate release. The 25% figure is total viewing, not an average audience: it is inflated by a much larger match inventory.</t>
  </si>
  <si>
    <t>S07</t>
  </si>
  <si>
    <t>People who engage with Premier League media at least once a week, across any platform.</t>
  </si>
  <si>
    <t>Sky Sports unveils its biggest ever Premier League season with record-breaking live coverage and unmissable Super Sundays</t>
  </si>
  <si>
    <t>https://www.skygroup.sky/en-gb/article/sky-sports-unveils-its-biggest-ever-premier-league-season-with-record-breaking-live-coverage-and-unmissable-super-sundays</t>
  </si>
  <si>
    <t>A following measure derived from league research. Not a live audience.</t>
  </si>
  <si>
    <t>Countries or territories reached</t>
  </si>
  <si>
    <t>The number of markets in which coverage is distributed.</t>
  </si>
  <si>
    <t>A distribution count. Definitions differ between sources, which is why territory counts vary.</t>
  </si>
  <si>
    <t>225</t>
  </si>
  <si>
    <t>The sum of all minutes watched across all viewers and platforms.</t>
  </si>
  <si>
    <t>2025-08-14</t>
  </si>
  <si>
    <t>Rises with more content as well as with more viewers. Not an audience level.</t>
  </si>
  <si>
    <t>Out-of-home audience</t>
  </si>
  <si>
    <t>Viewing in pubs, clubs, hotels, offices and other locations outside the home.</t>
  </si>
  <si>
    <t>Excluded from in-home panel figures unless a source states otherwise.</t>
  </si>
  <si>
    <t>Match inventory; Multiview and Extra Time product detail</t>
  </si>
  <si>
    <t>Linear television audience</t>
  </si>
  <si>
    <t>Product and scheduling detail for the first season of the 2025-29 cycle.</t>
  </si>
  <si>
    <t>Viewing of a scheduled broadcast channel.</t>
  </si>
  <si>
    <t>Excludes streaming unless combined explicitly.</t>
  </si>
  <si>
    <t>The 2024/25 Premier League season in numbers</t>
  </si>
  <si>
    <t>Streaming audience</t>
  </si>
  <si>
    <t>Viewing through an internet-delivered service such as Peacock, NOW or the Sky Sports app.</t>
  </si>
  <si>
    <t>Measured with digital analytics, often Adobe Analytics, rather than a television panel.</t>
  </si>
  <si>
    <t>Cross-platform audience</t>
  </si>
  <si>
    <t>Linear television and streaming combined into one figure.</t>
  </si>
  <si>
    <t>The basis of TAD. Higher than linear alone.</t>
  </si>
  <si>
    <t>2025-05-26</t>
  </si>
  <si>
    <t>English-language audience</t>
  </si>
  <si>
    <t>The audience for English-language coverage only.</t>
  </si>
  <si>
    <t>In the United States this excludes Telemundo and Universo.</t>
  </si>
  <si>
    <t>Countries reached; homes able to receive; weekly media followers</t>
  </si>
  <si>
    <t>League's own reach figures. Followers and homes are potential-reach measures, not viewing.</t>
  </si>
  <si>
    <t>Spanish-language audience</t>
  </si>
  <si>
    <t>The audience for Spanish-language coverage.</t>
  </si>
  <si>
    <t>The numbers that show this has been a season like no other (2023/24)</t>
  </si>
  <si>
    <t>Reported separately in the United States and added to English-language figures to form some totals.</t>
  </si>
  <si>
    <t>Highlights audience</t>
  </si>
  <si>
    <t>The audience for a highlights programme such as Match of the Day.</t>
  </si>
  <si>
    <t>Not live match viewing.</t>
  </si>
  <si>
    <t>Social video views</t>
  </si>
  <si>
    <t>Plays of clips on social platforms and video services.</t>
  </si>
  <si>
    <t>A play is not a viewer and not a match audience. Counted on very different rules from television.</t>
  </si>
  <si>
    <t>Broadcasting-rights value</t>
  </si>
  <si>
    <t>Global; United Kingdom</t>
  </si>
  <si>
    <t>UK individuals reached; matches over 3m in the UK; global reach</t>
  </si>
  <si>
    <t>The fee a broadcaster pays for rights over a defined period.</t>
  </si>
  <si>
    <t>Source of the 35.7m UK individuals / 59% figure for 2023/24. No directly comparable 2025/26 update had been published by the cut-off.</t>
  </si>
  <si>
    <t>A commercial figure. It does not measure how many people watched.</t>
  </si>
  <si>
    <t>The United States national television currency combining Nielsen's panel with set-top-box and smart-TV data from about 45 million households.</t>
  </si>
  <si>
    <t>Premier League broadcast partners (2025-2028)</t>
  </si>
  <si>
    <t>https://www.premierleague.com/en/media/broadcasters</t>
  </si>
  <si>
    <t>Accredited in January 2025 and adopted as currency from the autumn 2025 season. It generally produces higher measured audiences than panel-only measurement.</t>
  </si>
  <si>
    <t>The Broadcasters' Audience Research Board, which measures UK television audiences.</t>
  </si>
  <si>
    <t>UK broadcaster figures are BARB-based unless stated otherwise.</t>
  </si>
  <si>
    <t>2025-08-01</t>
  </si>
  <si>
    <t>The label used in this dataset to mark values that share a definition, market and platform basis.</t>
  </si>
  <si>
    <t>Values from different comparability groups must never be charted or ranked together.</t>
  </si>
  <si>
    <t>International</t>
  </si>
  <si>
    <t>Rights holder by territory</t>
  </si>
  <si>
    <t>Workbook field definitions</t>
  </si>
  <si>
    <t>Official broadcaster list. Carries no audience data.</t>
  </si>
  <si>
    <t>BBC's Match of the Day offsets falling TV viewership with surging digital demand</t>
  </si>
  <si>
    <t>Unique identifier for one observation.</t>
  </si>
  <si>
    <t>More than 3 million</t>
  </si>
  <si>
    <t>Prefix shows the domain: US, UK, GL, BR, MR.</t>
  </si>
  <si>
    <t>2026-01-29</t>
  </si>
  <si>
    <t>Match of the Day weekly digital views; change in TV audience; BBC highlights rights value</t>
  </si>
  <si>
    <t>Reports BBC-supplied figures with PA Media. BBC has not published an equivalent primary release.</t>
  </si>
  <si>
    <t>The numeric value of the observation.</t>
  </si>
  <si>
    <t>Read with audience_unit and audience_metric.</t>
  </si>
  <si>
    <t>Figures found during research and deliberately not used in the report. Nothing is hidden: each entry records why it was rejected.</t>
  </si>
  <si>
    <t>The figure exactly as the source expressed it.</t>
  </si>
  <si>
    <t>ID</t>
  </si>
  <si>
    <t>Guards against false precision from rounded sources.</t>
  </si>
  <si>
    <t>Label marking values that share a definition, market and platform basis.</t>
  </si>
  <si>
    <t>Figure or claim</t>
  </si>
  <si>
    <t>Only combine values sharing this label.</t>
  </si>
  <si>
    <t>Where it came from</t>
  </si>
  <si>
    <t>Whether the value was reported, calculated here, or is unverified.</t>
  </si>
  <si>
    <t>Calculated cells carry a pale amber fill.</t>
  </si>
  <si>
    <t>Reason for exclusion</t>
  </si>
  <si>
    <t>The comparison value used for change calculations.</t>
  </si>
  <si>
    <t>Explanation</t>
  </si>
  <si>
    <t>Blank where no valid comparison exists.</t>
  </si>
  <si>
    <t>X01</t>
  </si>
  <si>
    <t>Premier League watched by over 4.7 billion people worldwide</t>
  </si>
  <si>
    <t>((New - Previous) / Previous) x 100, as an Excel formula.</t>
  </si>
  <si>
    <t>SPORT+MARKT via the page being replaced</t>
  </si>
  <si>
    <t>Blank where a comparison would be invalid.</t>
  </si>
  <si>
    <t>Around 2011</t>
  </si>
  <si>
    <t>Outdated and methodologically unclear</t>
  </si>
  <si>
    <t>Whether the figure was checked against a primary source.</t>
  </si>
  <si>
    <t>Tier 1 sources are shown in green.</t>
  </si>
  <si>
    <t>2024-25 year-on-year change; streaming minutes; NBC rights value</t>
  </si>
  <si>
    <t>Corroborates S04. Its '14 billion minutes' does not match NBC's own 17.14 billion; NBC's figure used.</t>
  </si>
  <si>
    <t>A potential-audience estimate more than a decade old, repeated without its original methodology. It is not a count of viewers and has no verifiable current equivalent.</t>
  </si>
  <si>
    <t>Limitations that affect how the figure may be used.</t>
  </si>
  <si>
    <t>X02</t>
  </si>
  <si>
    <t>Read before reusing any value.</t>
  </si>
  <si>
    <t>Premier League broadcast to 800 million homes across 188 countries</t>
  </si>
  <si>
    <t>Broadcaster average</t>
  </si>
  <si>
    <t>Page being replaced</t>
  </si>
  <si>
    <t>Undated</t>
  </si>
  <si>
    <t>Superseded</t>
  </si>
  <si>
    <t>The Premier League's own current figures are 900 million homes and 189 countries (S08).</t>
  </si>
  <si>
    <t>X03</t>
  </si>
  <si>
    <t>3.2 billion cumulative worldwide viewers in a season</t>
  </si>
  <si>
    <t>Nielsen, via secondary repetition</t>
  </si>
  <si>
    <t>2018/19</t>
  </si>
  <si>
    <t>Outdated and incompatible</t>
  </si>
  <si>
    <t>A cumulative figure that counts the same person once per programme watched. No 2025/26 equivalent was published. Not comparable with any per-match or per-season average.</t>
  </si>
  <si>
    <t>X04</t>
  </si>
  <si>
    <t>1.4 billion people identify as Premier League fans; 300 million in China; 147 million in India</t>
  </si>
  <si>
    <t>Secondary repetition</t>
  </si>
  <si>
    <t>Unsourced and superseded</t>
  </si>
  <si>
    <t>No accessible original issuer or methodology. The league's current published following measure is 1.87 billion weekly media followers (S08).</t>
  </si>
  <si>
    <t>X05</t>
  </si>
  <si>
    <t>14 billion minutes of Premier League coverage consumed in the United States in 2024/25</t>
  </si>
  <si>
    <t>SportsPro (S12)</t>
  </si>
  <si>
    <t>Contradicted by the primary source</t>
  </si>
  <si>
    <t>NBC's own releases give 17.14 billion minutes for 2024/25. The rights holder's figure is used.</t>
  </si>
  <si>
    <t>X06</t>
  </si>
  <si>
    <t>Manchester City v Arsenal, 31 March 2024, watched by 2.12 million in the United States</t>
  </si>
  <si>
    <t>Premier League (S22)</t>
  </si>
  <si>
    <t>Superseded by restatement</t>
  </si>
  <si>
    <t>Reported as an English-language figure under panel-only measurement. NBC's April 2026 table lists the same match at 2.6 million across English and Spanish. Both are recorded; only the later, like-for-like figure is charted.</t>
  </si>
  <si>
    <t>1.57 million</t>
  </si>
  <si>
    <t>X07</t>
  </si>
  <si>
    <t>33.9 million people in the UK, or 55% of the total UK TV audience, watched in 2024/25</t>
  </si>
  <si>
    <t>Secondary aggregator</t>
  </si>
  <si>
    <t>2025-12-09</t>
  </si>
  <si>
    <t>No accessible primary source</t>
  </si>
  <si>
    <t>The Premier League published 35.7 million and 59% for 2023/24 (S09) but no equivalent figure for 2024/25 or 2025/26 was found on a primary source by the cut-off.</t>
  </si>
  <si>
    <t>Average match-slot audience change; matches shown; final-day audience</t>
  </si>
  <si>
    <t>X08</t>
  </si>
  <si>
    <t>Premier League available in 212 territories reaching 643 million homes</t>
  </si>
  <si>
    <t>Reports the detail of Sky's May 2026 season-end briefing, including the +9% average match-slot figure not carried in S06.</t>
  </si>
  <si>
    <t>Superseded and inconsistent</t>
  </si>
  <si>
    <t>S14</t>
  </si>
  <si>
    <t>Conflicts with the league's own current figures. Retained only to show why territory counts differ between sources.</t>
  </si>
  <si>
    <t>Sportcal</t>
  </si>
  <si>
    <t>X09</t>
  </si>
  <si>
    <t>Number of UK viewers watching Premier League matches illegally</t>
  </si>
  <si>
    <t>EPL, Serie A bank double-digit viewership growth, SPFL and WSL benefit</t>
  </si>
  <si>
    <t>Consumer-finance survey via the page being replaced</t>
  </si>
  <si>
    <t>https://www.sportcal.com/news/epl-serie-a-bank-double-digit-viewership-growth-spfl-and-wsl-benefit/</t>
  </si>
  <si>
    <t>A self-reported survey from the 2019/20 season. No recent, methodologically credible piracy measurement was found for 2025/26, so piracy is discussed qualitatively only.</t>
  </si>
  <si>
    <t>X10</t>
  </si>
  <si>
    <t>Sky Sports and TNT Sports average match audiences for 2025/26 by broadcaster</t>
  </si>
  <si>
    <t>Not published</t>
  </si>
  <si>
    <t>Not applicable</t>
  </si>
  <si>
    <t>Not available</t>
  </si>
  <si>
    <t>Sky published percentage changes but not absolute average audiences for 2025/26. TNT published nothing comparable. Percentages are reported without inventing the underlying levels.</t>
  </si>
  <si>
    <t>Final-day in-home average; 2024-25 Sky decline</t>
  </si>
  <si>
    <t>Specifies that the 3m final-day average is in-home only and excludes out-of-home viewing.</t>
  </si>
  <si>
    <t>Ministry of Sport</t>
  </si>
  <si>
    <t>Premier League Domestic Viewership Declines Ahead of New Broadcast Cycle</t>
  </si>
  <si>
    <t>Broadband TV News</t>
  </si>
  <si>
    <t>Sky reports Premier League viewing uplift</t>
  </si>
  <si>
    <t>2025-06-16</t>
  </si>
  <si>
    <t>Rights-cycle match counts; hospitality research</t>
  </si>
  <si>
    <t>Summarises S06 and confirms the 128 to 215 match-inventory change.</t>
  </si>
  <si>
    <t>S16</t>
  </si>
  <si>
    <t>Nielsen begins updated era of TV ratings with Big Data + Panel for this fall's TV season</t>
  </si>
  <si>
    <t>https://www.nielsen.com/news-center/2025/nielsen-begins-updated-era-of-tv-ratings-with-big-data-panel-for-this-falls-tv-season/</t>
  </si>
  <si>
    <t>1.78 million</t>
  </si>
  <si>
    <t>2025-09-16</t>
  </si>
  <si>
    <t>Measurement methodology</t>
  </si>
  <si>
    <t>Confirms Big Data + Panel became the US national television currency from the autumn 2025 season.</t>
  </si>
  <si>
    <t>S17</t>
  </si>
  <si>
    <t>The Media Rating Council Accredits Nielsen's Big Data + Panel National TV Measurement</t>
  </si>
  <si>
    <t>https://www.nielsen.com/news-center/2025/2025-the-media-rating-council-accredits-nielsens-innovative-big-data-panel-national-tv-measurement/</t>
  </si>
  <si>
    <t>Audit of every image and SVG embedded in the SportingPedia page being replaced. Original asset URLs are preserved here. None of these assets is reused in the new report; the report's visuals are newly generated inline SVG.</t>
  </si>
  <si>
    <t>Asset ID</t>
  </si>
  <si>
    <t>Original URL</t>
  </si>
  <si>
    <t>File type</t>
  </si>
  <si>
    <t>Dimensions</t>
  </si>
  <si>
    <t>2025-01-22</t>
  </si>
  <si>
    <t>Alt text on the old page</t>
  </si>
  <si>
    <t>Section it appeared in</t>
  </si>
  <si>
    <t>Apparent subject</t>
  </si>
  <si>
    <t>Relevant to Premier League viewership?</t>
  </si>
  <si>
    <t>Measurement methodology; accreditation date</t>
  </si>
  <si>
    <t>Recommended treatment</t>
  </si>
  <si>
    <t>Accreditation in January 2025; panel plus set-top-box and smart-TV data from 45 million households.</t>
  </si>
  <si>
    <t>A01</t>
  </si>
  <si>
    <t>https://www.sportingpedia.com/wp-content/uploads/2023/07/premier-league-viewership-statistics-in-2023.webp</t>
  </si>
  <si>
    <t>1.15 million</t>
  </si>
  <si>
    <t>WebP raster</t>
  </si>
  <si>
    <t>650 x 350</t>
  </si>
  <si>
    <t>Premier League Viewership Numbers</t>
  </si>
  <si>
    <t>Hero image</t>
  </si>
  <si>
    <t>Branded hero graphic dated 2023</t>
  </si>
  <si>
    <t>Partly relevant: on topic but its 2023 date conflicts with a 2026 report</t>
  </si>
  <si>
    <t>2024/25 average match audience by broadcaster</t>
  </si>
  <si>
    <t>Retire. A raster hero cannot be embedded without either hotlinking or inflating the self-contained file, and the year in the filename contradicts the new reporting period.</t>
  </si>
  <si>
    <t>Reports figures circulated to clubs rather than a published dataset. The only itemised UK broadcaster averages found; flagged as unverified against a primary release.</t>
  </si>
  <si>
    <t>Highlights</t>
  </si>
  <si>
    <t>A02</t>
  </si>
  <si>
    <t>Premier League broadcast rights FAQ</t>
  </si>
  <si>
    <t>https://www.sportingpedia.com/wp-content/uploads/2021/02/nfl-betting-how-to-predict_using-statistics.svg</t>
  </si>
  <si>
    <t>SVG</t>
  </si>
  <si>
    <t>Not detectable without the file</t>
  </si>
  <si>
    <t>Post Pandemic Viewership Numbers (heading text, not a description)</t>
  </si>
  <si>
    <t>Post-pandemic viewership section</t>
  </si>
  <si>
    <t>NFL betting illustration reused from a February 2021 article</t>
  </si>
  <si>
    <t>No. The asset was uploaded for an NFL betting explainer and has no connection to Premier League audiences</t>
  </si>
  <si>
    <t>Do not reuse. Labelling an NFL betting illustration as Premier League viewership artwork would misrepresent it.</t>
  </si>
  <si>
    <t>A03</t>
  </si>
  <si>
    <t>1.52 million</t>
  </si>
  <si>
    <t>https://www.sportingpedia.com/wp-content/uploads/2022/08/ligue-1-betting-overview.svg</t>
  </si>
  <si>
    <t>Live match inventory; package structure; audio rights</t>
  </si>
  <si>
    <t>Confirms 200 live matches per season under the packages that preceded the 2025-29 cycle.</t>
  </si>
  <si>
    <t>What Makes Top PL TV Channels so Popular (heading text, not a description)</t>
  </si>
  <si>
    <t>Broadcaster popularity section</t>
  </si>
  <si>
    <t>S20</t>
  </si>
  <si>
    <t>Ligue 1 betting illustration reused from an August 2022 article</t>
  </si>
  <si>
    <t>No. It depicts a different competition entirely</t>
  </si>
  <si>
    <t>Do not reuse.</t>
  </si>
  <si>
    <t>Sky Sports Multiview Q&amp;A: What is it? How can I access it?</t>
  </si>
  <si>
    <t>A04</t>
  </si>
  <si>
    <t>https://www.skysports.com/football/news/11095/13442249/sky-sports-multiview-q-and-a-what-is-it-how-can-i-access-it-which-games-will-be-shown</t>
  </si>
  <si>
    <t>https://www.sportingpedia.com/wp-content/uploads/2021/01/professional-gamblers.svg</t>
  </si>
  <si>
    <t>Future Predictions (heading text, not a description)</t>
  </si>
  <si>
    <t>Rights and predictions section</t>
  </si>
  <si>
    <t>2025-11-09</t>
  </si>
  <si>
    <t>Gambling illustration reused from a January 2021 article</t>
  </si>
  <si>
    <t>No. Unrelated to audience measurement and introduces an unnecessary betting association</t>
  </si>
  <si>
    <t>Product detail for concurrent-match viewing</t>
  </si>
  <si>
    <t>Broadcaster's own explanation of the Multiview format and its distribution.</t>
  </si>
  <si>
    <t>S21</t>
  </si>
  <si>
    <t>Sports Media Watch</t>
  </si>
  <si>
    <t>The Needle: Nielsen Big Data + Panel is redefining TV measurement</t>
  </si>
  <si>
    <t>https://www.sportsmediawatch.com/2025/12/nielsen-big-data-plus-panel-tv-measurement/</t>
  </si>
  <si>
    <t>770,000 lost</t>
  </si>
  <si>
    <t>2025-12-19</t>
  </si>
  <si>
    <t>Measurement methodology and its effect on sports audiences</t>
  </si>
  <si>
    <t>Includes direct comment from Nielsen Sports on what the change captures that panel-only measurement did not.</t>
  </si>
  <si>
    <t>70%</t>
  </si>
  <si>
    <t>2023-24 season average TAD; 2015-16 previous record; Peacock records</t>
  </si>
  <si>
    <t>Establishes 546,000 for 2023-24 and 541,000 for 2015-16, and reports the March 2024 Manchester City-Arsenal match at 2.12m under panel-only measurement.</t>
  </si>
  <si>
    <t>Premier League signs new GBP 51m broadcast deal with JioStar in India</t>
  </si>
  <si>
    <t>2024-12-03</t>
  </si>
  <si>
    <t>India</t>
  </si>
  <si>
    <t>Rights value and term</t>
  </si>
  <si>
    <t>Reported deal value; the Premier League has not disclosed territory-level fees. Used for context only, not as an audience measure.</t>
  </si>
  <si>
    <t>S24</t>
  </si>
  <si>
    <t>Front Office Sports</t>
  </si>
  <si>
    <t>Sports Will See Big Boost From New Nielsen Ratings</t>
  </si>
  <si>
    <t>https://frontofficesports.com/nielsen-tv-ratings-sports/</t>
  </si>
  <si>
    <t>63%</t>
  </si>
  <si>
    <t>2025-09-02</t>
  </si>
  <si>
    <t>Scale of the measurement uplift</t>
  </si>
  <si>
    <t>Quantifies the Big Data + Panel uplift on a comparable property: Amazon's 2024 Thursday Night Football at 14.2m versus 13.2m panel-only.</t>
  </si>
  <si>
    <t>35.7 million</t>
  </si>
  <si>
    <t>Live and highlights</t>
  </si>
  <si>
    <t>10</t>
  </si>
  <si>
    <t>Global reach</t>
  </si>
  <si>
    <t>Following</t>
  </si>
  <si>
    <t>Worldwide</t>
  </si>
  <si>
    <t>1.87 billion</t>
  </si>
  <si>
    <t>All content</t>
  </si>
  <si>
    <t>Potential households</t>
  </si>
  <si>
    <t>900 million</t>
  </si>
  <si>
    <t>Territories</t>
  </si>
  <si>
    <t>189</t>
  </si>
  <si>
    <t>34%</t>
  </si>
  <si>
    <t>Broadcast rights</t>
  </si>
  <si>
    <t>UK cycle</t>
  </si>
  <si>
    <t>215</t>
  </si>
  <si>
    <t>52</t>
  </si>
  <si>
    <t>20</t>
  </si>
  <si>
    <t>128</t>
  </si>
  <si>
    <t>UK cycle total</t>
  </si>
  <si>
    <t>267</t>
  </si>
  <si>
    <t>215 (Sky minimum) + 52 (TNT) = 267</t>
  </si>
  <si>
    <t>200</t>
  </si>
  <si>
    <t>UK value</t>
  </si>
  <si>
    <t>GBP 6.7 billion</t>
  </si>
  <si>
    <t>GBP 282 million</t>
  </si>
  <si>
    <t>US value</t>
  </si>
  <si>
    <t>USD 2.7 billion</t>
  </si>
  <si>
    <t>India value</t>
  </si>
  <si>
    <t>GBP 51 million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</si>
</sst>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##"/>
  </numFmts>
  <fonts count="14">
    <font>
      <sz val="11.0"/>
      <color theme="1"/>
      <name val="Calibri"/>
      <scheme val="minor"/>
    </font>
    <font>
      <b/>
      <sz val="14.0"/>
      <color rgb="FFFF3D00"/>
      <name val="Arial"/>
    </font>
    <font>
      <b/>
      <sz val="10.0"/>
      <color rgb="FFFFFFFF"/>
      <name val="Arial"/>
    </font>
    <font>
      <sz val="11.0"/>
      <color theme="1"/>
      <name val="Calibri"/>
    </font>
    <font>
      <i/>
      <sz val="9.0"/>
      <color rgb="FF595959"/>
      <name val="Arial"/>
    </font>
    <font>
      <b/>
      <sz val="11.0"/>
      <color rgb="FFFF3D00"/>
      <name val="Arial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rgb="FFFF3D00"/>
      <name val="Arial"/>
    </font>
    <font>
      <b/>
      <sz val="10.0"/>
      <color rgb="FF07A870"/>
      <name val="Arial"/>
    </font>
    <font>
      <u/>
      <sz val="10.0"/>
      <color rgb="FF0563C1"/>
      <name val="Arial"/>
    </font>
    <font>
      <b/>
      <sz val="10.0"/>
      <color rgb="FFB45309"/>
      <name val="Arial"/>
    </font>
    <font>
      <b/>
      <sz val="10.0"/>
      <color theme="1"/>
      <name val="Arial"/>
    </font>
    <font>
      <u/>
      <sz val="10.0"/>
      <color rgb="FF0563C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3D00"/>
        <bgColor rgb="FFFF3D00"/>
      </patternFill>
    </fill>
    <fill>
      <patternFill patternType="solid">
        <fgColor rgb="FFFFFFFF"/>
        <bgColor rgb="FFFFFFFF"/>
      </patternFill>
    </fill>
    <fill>
      <patternFill patternType="solid">
        <fgColor rgb="FFFFF4E6"/>
        <bgColor rgb="FFFFF4E6"/>
      </patternFill>
    </fill>
  </fills>
  <borders count="3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shrinkToFit="0" vertical="center" wrapText="1"/>
    </xf>
    <xf borderId="0" fillId="3" fontId="2" numFmtId="0" xfId="0" applyAlignment="1" applyFill="1" applyFont="1">
      <alignment shrinkToFit="0" vertical="center" wrapText="1"/>
    </xf>
    <xf borderId="0" fillId="0" fontId="1" numFmtId="0" xfId="0" applyFont="1"/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shrinkToFit="0" vertical="top" wrapText="1"/>
    </xf>
    <xf borderId="0" fillId="0" fontId="6" numFmtId="0" xfId="0" applyAlignment="1" applyFont="1">
      <alignment shrinkToFit="0" vertical="top" wrapText="1"/>
    </xf>
    <xf borderId="2" fillId="0" fontId="7" numFmtId="0" xfId="0" applyAlignment="1" applyBorder="1" applyFont="1">
      <alignment shrinkToFit="0" vertical="top" wrapText="1"/>
    </xf>
    <xf borderId="2" fillId="0" fontId="6" numFmtId="0" xfId="0" applyAlignment="1" applyBorder="1" applyFont="1">
      <alignment shrinkToFit="0" vertical="top" wrapText="1"/>
    </xf>
    <xf borderId="1" fillId="0" fontId="6" numFmtId="0" xfId="0" applyAlignment="1" applyBorder="1" applyFont="1">
      <alignment shrinkToFit="0" vertical="top" wrapText="0"/>
    </xf>
    <xf borderId="1" fillId="0" fontId="6" numFmtId="0" xfId="0" applyAlignment="1" applyBorder="1" applyFont="1">
      <alignment shrinkToFit="0" vertical="top" wrapText="1"/>
    </xf>
    <xf borderId="1" fillId="0" fontId="6" numFmtId="3" xfId="0" applyAlignment="1" applyBorder="1" applyFont="1" applyNumberFormat="1">
      <alignment shrinkToFit="0" vertical="top" wrapText="0"/>
    </xf>
    <xf borderId="1" fillId="0" fontId="8" numFmtId="0" xfId="0" applyAlignment="1" applyBorder="1" applyFont="1">
      <alignment shrinkToFit="0" vertical="top" wrapText="0"/>
    </xf>
    <xf borderId="1" fillId="0" fontId="9" numFmtId="0" xfId="0" applyAlignment="1" applyBorder="1" applyFont="1">
      <alignment shrinkToFit="0" vertical="top" wrapText="0"/>
    </xf>
    <xf borderId="1" fillId="0" fontId="6" numFmtId="164" xfId="0" applyAlignment="1" applyBorder="1" applyFont="1" applyNumberFormat="1">
      <alignment shrinkToFit="0" vertical="top" wrapText="0"/>
    </xf>
    <xf borderId="1" fillId="4" fontId="6" numFmtId="0" xfId="0" applyAlignment="1" applyBorder="1" applyFill="1" applyFont="1">
      <alignment shrinkToFit="0" vertical="top" wrapText="0"/>
    </xf>
    <xf borderId="1" fillId="4" fontId="6" numFmtId="0" xfId="0" applyAlignment="1" applyBorder="1" applyFont="1">
      <alignment shrinkToFit="0" vertical="top" wrapText="1"/>
    </xf>
    <xf borderId="1" fillId="4" fontId="6" numFmtId="3" xfId="0" applyAlignment="1" applyBorder="1" applyFont="1" applyNumberFormat="1">
      <alignment shrinkToFit="0" vertical="top" wrapText="0"/>
    </xf>
    <xf borderId="1" fillId="4" fontId="8" numFmtId="0" xfId="0" applyAlignment="1" applyBorder="1" applyFont="1">
      <alignment shrinkToFit="0" vertical="top" wrapText="0"/>
    </xf>
    <xf borderId="1" fillId="4" fontId="6" numFmtId="164" xfId="0" applyAlignment="1" applyBorder="1" applyFont="1" applyNumberFormat="1">
      <alignment shrinkToFit="0" vertical="top" wrapText="0"/>
    </xf>
    <xf borderId="1" fillId="0" fontId="10" numFmtId="0" xfId="0" applyAlignment="1" applyBorder="1" applyFont="1">
      <alignment shrinkToFit="0" vertical="top" wrapText="0"/>
    </xf>
    <xf borderId="1" fillId="0" fontId="9" numFmtId="0" xfId="0" applyAlignment="1" applyBorder="1" applyFont="1">
      <alignment shrinkToFit="0" vertical="top" wrapText="1"/>
    </xf>
    <xf borderId="1" fillId="0" fontId="11" numFmtId="0" xfId="0" applyAlignment="1" applyBorder="1" applyFont="1">
      <alignment shrinkToFit="0" vertical="top" wrapText="0"/>
    </xf>
    <xf borderId="0" fillId="0" fontId="5" numFmtId="0" xfId="0" applyAlignment="1" applyFont="1">
      <alignment readingOrder="0" shrinkToFit="0" vertical="bottom" wrapText="0"/>
    </xf>
    <xf borderId="0" fillId="0" fontId="12" numFmtId="0" xfId="0" applyAlignment="1" applyFont="1">
      <alignment shrinkToFit="0" vertical="bottom" wrapText="0"/>
    </xf>
    <xf borderId="1" fillId="0" fontId="6" numFmtId="165" xfId="0" applyAlignment="1" applyBorder="1" applyFont="1" applyNumberFormat="1">
      <alignment shrinkToFit="0" vertical="top" wrapText="0"/>
    </xf>
    <xf borderId="0" fillId="0" fontId="5" numFmtId="0" xfId="0" applyAlignment="1" applyFont="1">
      <alignment shrinkToFit="0" vertical="bottom" wrapText="0"/>
    </xf>
    <xf borderId="1" fillId="0" fontId="12" numFmtId="0" xfId="0" applyAlignment="1" applyBorder="1" applyFont="1">
      <alignment shrinkToFit="0" vertical="top" wrapText="0"/>
    </xf>
    <xf borderId="1" fillId="3" fontId="1" numFmtId="0" xfId="0" applyAlignment="1" applyBorder="1" applyFont="1">
      <alignment shrinkToFit="0" vertical="top" wrapText="0"/>
    </xf>
    <xf borderId="1" fillId="3" fontId="6" numFmtId="0" xfId="0" applyAlignment="1" applyBorder="1" applyFont="1">
      <alignment shrinkToFit="0" vertical="top" wrapText="1"/>
    </xf>
    <xf borderId="1" fillId="0" fontId="11" numFmtId="0" xfId="0" applyAlignment="1" applyBorder="1" applyFont="1">
      <alignment shrinkToFit="0" vertical="top" wrapText="1"/>
    </xf>
    <xf borderId="1" fillId="0" fontId="13" numFmtId="0" xfId="0" applyAlignment="1" applyBorder="1" applyFont="1">
      <alignment shrinkToFit="0" vertical="top" wrapText="1"/>
    </xf>
    <xf borderId="1" fillId="0" fontId="8" numFmtId="0" xfId="0" applyAlignment="1" applyBorder="1" applyFont="1">
      <alignment readingOrder="0" shrinkToFit="0" vertical="top" wrapText="0"/>
    </xf>
  </cellXfs>
  <cellStyles count="1">
    <cellStyle xfId="0" name="Normal" builtinId="0"/>
  </cellStyles>
  <dxfs count="1">
    <dxf>
      <font/>
      <fill>
        <patternFill patternType="solid">
          <fgColor rgb="FFF5F6F8"/>
          <bgColor rgb="FFF5F6F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2" Type="http://schemas.openxmlformats.org/officeDocument/2006/relationships/hyperlink" Target="https://www.nbcsports.com/pressbox/press-releases/nbc-sports-manchester-city-arsenal-is-most-watched-premier-league-match-in-u-s-history" TargetMode="External"/><Relationship Id="rId3" Type="http://schemas.openxmlformats.org/officeDocument/2006/relationships/hyperlink" Target="https://www.nbcuniversal.com/article/nbc-sports-achieves-record-us-viewership-premier-league-opening-weekend-highlighted-historic" TargetMode="External"/><Relationship Id="rId4" Type="http://schemas.openxmlformats.org/officeDocument/2006/relationships/hyperlink" Target="https://www.nbcsports.com/pressbox/press-releases/nbcuniversal-caps-action-packed-premier-league-season-finishing-on-site-in-the-u-k-for-fourth-consecutive-championship-sunday" TargetMode="External"/><Relationship Id="rId9" Type="http://schemas.openxmlformats.org/officeDocument/2006/relationships/hyperlink" Target="https://www.premierleague.com/en/news/4016793" TargetMode="External"/><Relationship Id="rId5" Type="http://schemas.openxmlformats.org/officeDocument/2006/relationships/hyperlink" Target="https://www.nbcsports.com/pressbox/premier-league/press-releases/nbc-sports-completes-first-decade-as-exclusive-u-s-home-of-premier-league-highlighted-by-authentic-innovative-coverage-record-audiences" TargetMode="External"/><Relationship Id="rId6" Type="http://schemas.openxmlformats.org/officeDocument/2006/relationships/hyperlink" Target="https://www.skygroup.sky/en-gb/article/football-is-back-on-sky-sports-following-its-most-watched-premier-league-season-ever" TargetMode="External"/><Relationship Id="rId7" Type="http://schemas.openxmlformats.org/officeDocument/2006/relationships/hyperlink" Target="https://www.skygroup.sky/en-gb/article/sky-sports-unveils-its-biggest-ever-premier-league-season-with-record-breaking-live-coverage-and-unmissable-super-sundays" TargetMode="External"/><Relationship Id="rId8" Type="http://schemas.openxmlformats.org/officeDocument/2006/relationships/hyperlink" Target="https://www.premierleague.com/en/news/4316617" TargetMode="External"/><Relationship Id="rId20" Type="http://schemas.openxmlformats.org/officeDocument/2006/relationships/hyperlink" Target="https://www.skysports.com/football/news/11095/13442249/sky-sports-multiview-q-and-a-what-is-it-how-can-i-access-it-which-games-will-be-shown" TargetMode="External"/><Relationship Id="rId22" Type="http://schemas.openxmlformats.org/officeDocument/2006/relationships/hyperlink" Target="https://www.premierleague.com/en/news/4027356" TargetMode="External"/><Relationship Id="rId21" Type="http://schemas.openxmlformats.org/officeDocument/2006/relationships/hyperlink" Target="https://www.sportsmediawatch.com/2025/12/nielsen-big-data-plus-panel-tv-measurement/" TargetMode="External"/><Relationship Id="rId24" Type="http://schemas.openxmlformats.org/officeDocument/2006/relationships/hyperlink" Target="https://frontofficesports.com/nielsen-tv-ratings-sports/" TargetMode="External"/><Relationship Id="rId23" Type="http://schemas.openxmlformats.org/officeDocument/2006/relationships/hyperlink" Target="https://insidersport.com/2024/12/03/premier-league-broadcast-jiostar-india/" TargetMode="External"/><Relationship Id="rId25" Type="http://schemas.openxmlformats.org/officeDocument/2006/relationships/drawing" Target="../drawings/drawing12.xml"/><Relationship Id="rId11" Type="http://schemas.openxmlformats.org/officeDocument/2006/relationships/hyperlink" Target="https://www.sportspro.com/news/broadcast-ott/bbc-match-of-the-day-premier-league-viewership-january-2026/" TargetMode="External"/><Relationship Id="rId10" Type="http://schemas.openxmlformats.org/officeDocument/2006/relationships/hyperlink" Target="https://www.premierleague.com/en/media/broadcasters" TargetMode="External"/><Relationship Id="rId13" Type="http://schemas.openxmlformats.org/officeDocument/2006/relationships/hyperlink" Target="https://www.advanced-television.com/2026/05/27/sky-sports-premier-league-audiences-up-25-yoy/" TargetMode="External"/><Relationship Id="rId12" Type="http://schemas.openxmlformats.org/officeDocument/2006/relationships/hyperlink" Target="https://www.sportspro.com/news/premier-league-nbc-peacock-tv-streaming-viewership-usa-2024-2025-june-2025/" TargetMode="External"/><Relationship Id="rId15" Type="http://schemas.openxmlformats.org/officeDocument/2006/relationships/hyperlink" Target="https://www.broadbandtvnews.com/2026/07/28/sky-reports-premier-league-viewing-uplift/" TargetMode="External"/><Relationship Id="rId14" Type="http://schemas.openxmlformats.org/officeDocument/2006/relationships/hyperlink" Target="https://www.sportcal.com/news/epl-serie-a-bank-double-digit-viewership-growth-spfl-and-wsl-benefit/" TargetMode="External"/><Relationship Id="rId17" Type="http://schemas.openxmlformats.org/officeDocument/2006/relationships/hyperlink" Target="https://www.nielsen.com/news-center/2025/2025-the-media-rating-council-accredits-nielsens-innovative-big-data-panel-national-tv-measurement/" TargetMode="External"/><Relationship Id="rId16" Type="http://schemas.openxmlformats.org/officeDocument/2006/relationships/hyperlink" Target="https://www.nielsen.com/news-center/2025/nielsen-begins-updated-era-of-tv-ratings-with-big-data-panel-for-this-falls-tv-season/" TargetMode="External"/><Relationship Id="rId19" Type="http://schemas.openxmlformats.org/officeDocument/2006/relationships/hyperlink" Target="https://www.premierleague.com/en/about/faq/broadcast" TargetMode="External"/><Relationship Id="rId18" Type="http://schemas.openxmlformats.org/officeDocument/2006/relationships/hyperlink" Target="https://ministryofsport.com/premier-league-domestic-viewership-declines-ahead-of-new-broadcast-cycle/" TargetMode="Externa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portingpedia.com/wp-content/uploads/2023/07/premier-league-viewership-statistics-in-2023.webp" TargetMode="External"/><Relationship Id="rId2" Type="http://schemas.openxmlformats.org/officeDocument/2006/relationships/hyperlink" Target="https://www.sportingpedia.com/wp-content/uploads/2021/02/nfl-betting-how-to-predict_using-statistics.svg" TargetMode="External"/><Relationship Id="rId3" Type="http://schemas.openxmlformats.org/officeDocument/2006/relationships/hyperlink" Target="https://www.sportingpedia.com/wp-content/uploads/2022/08/ligue-1-betting-overview.svg" TargetMode="External"/><Relationship Id="rId4" Type="http://schemas.openxmlformats.org/officeDocument/2006/relationships/hyperlink" Target="https://www.sportingpedia.com/wp-content/uploads/2021/01/professional-gamblers.svg" TargetMode="External"/><Relationship Id="rId5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premierleague.com/en/news/4316617" TargetMode="External"/><Relationship Id="rId42" Type="http://schemas.openxmlformats.org/officeDocument/2006/relationships/hyperlink" Target="https://www.premierleague.com/en/news/4316617" TargetMode="External"/><Relationship Id="rId41" Type="http://schemas.openxmlformats.org/officeDocument/2006/relationships/hyperlink" Target="https://www.premierleague.com/en/news/4316617" TargetMode="External"/><Relationship Id="rId44" Type="http://schemas.openxmlformats.org/officeDocument/2006/relationships/hyperlink" Target="https://www.skygroup.sky/en-gb/article/football-is-back-on-sky-sports-following-its-most-watched-premier-league-season-ever" TargetMode="External"/><Relationship Id="rId43" Type="http://schemas.openxmlformats.org/officeDocument/2006/relationships/hyperlink" Target="https://www.premierleague.com/en/news/4016793" TargetMode="External"/><Relationship Id="rId46" Type="http://schemas.openxmlformats.org/officeDocument/2006/relationships/hyperlink" Target="https://www.premierleague.com/en/about/faq/broadcast" TargetMode="External"/><Relationship Id="rId45" Type="http://schemas.openxmlformats.org/officeDocument/2006/relationships/hyperlink" Target="https://www.broadbandtvnews.com/2026/07/28/sky-reports-premier-league-viewing-uplift/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3" Type="http://schemas.openxmlformats.org/officeDocument/2006/relationships/hyperlink" Target="https://www.nbcsports.com/pressbox/press-releases/nbcuniversal-caps-action-packed-premier-league-season-finishing-on-site-in-the-u-k-for-fourth-consecutive-championship-sunday" TargetMode="External"/><Relationship Id="rId4" Type="http://schemas.openxmlformats.org/officeDocument/2006/relationships/hyperlink" Target="https://www.premierleague.com/en/news/4027356" TargetMode="External"/><Relationship Id="rId9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48" Type="http://schemas.openxmlformats.org/officeDocument/2006/relationships/hyperlink" Target="https://www.premierleague.com/en/about/faq/broadcast" TargetMode="External"/><Relationship Id="rId47" Type="http://schemas.openxmlformats.org/officeDocument/2006/relationships/hyperlink" Target="https://www.broadbandtvnews.com/2026/07/28/sky-reports-premier-league-viewing-uplift/" TargetMode="External"/><Relationship Id="rId49" Type="http://schemas.openxmlformats.org/officeDocument/2006/relationships/hyperlink" Target="https://www.skygroup.sky/en-gb/article/football-is-back-on-sky-sports-following-its-most-watched-premier-league-season-ever" TargetMode="External"/><Relationship Id="rId5" Type="http://schemas.openxmlformats.org/officeDocument/2006/relationships/hyperlink" Target="https://www.nbcsports.com/pressbox/premier-league/press-releases/nbc-sports-completes-first-decade-as-exclusive-u-s-home-of-premier-league-highlighted-by-authentic-innovative-coverage-record-audiences" TargetMode="External"/><Relationship Id="rId6" Type="http://schemas.openxmlformats.org/officeDocument/2006/relationships/hyperlink" Target="https://www.nbcsports.com/pressbox/premier-league/press-releases/nbc-sports-completes-first-decade-as-exclusive-u-s-home-of-premier-league-highlighted-by-authentic-innovative-coverage-record-audiences" TargetMode="External"/><Relationship Id="rId7" Type="http://schemas.openxmlformats.org/officeDocument/2006/relationships/hyperlink" Target="https://www.premierleague.com/en/news/4027356" TargetMode="External"/><Relationship Id="rId8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31" Type="http://schemas.openxmlformats.org/officeDocument/2006/relationships/hyperlink" Target="https://ministryofsport.com/premier-league-domestic-viewership-declines-ahead-of-new-broadcast-cycle/" TargetMode="External"/><Relationship Id="rId30" Type="http://schemas.openxmlformats.org/officeDocument/2006/relationships/hyperlink" Target="https://www.advanced-television.com/2026/05/27/sky-sports-premier-league-audiences-up-25-yoy/" TargetMode="External"/><Relationship Id="rId33" Type="http://schemas.openxmlformats.org/officeDocument/2006/relationships/hyperlink" Target="https://ministryofsport.com/premier-league-domestic-viewership-declines-ahead-of-new-broadcast-cycle/" TargetMode="External"/><Relationship Id="rId32" Type="http://schemas.openxmlformats.org/officeDocument/2006/relationships/hyperlink" Target="https://ministryofsport.com/premier-league-domestic-viewership-declines-ahead-of-new-broadcast-cycle/" TargetMode="External"/><Relationship Id="rId35" Type="http://schemas.openxmlformats.org/officeDocument/2006/relationships/hyperlink" Target="https://www.sportspro.com/news/broadcast-ott/bbc-match-of-the-day-premier-league-viewership-january-2026/" TargetMode="External"/><Relationship Id="rId34" Type="http://schemas.openxmlformats.org/officeDocument/2006/relationships/hyperlink" Target="https://www.sportspro.com/news/broadcast-ott/bbc-match-of-the-day-premier-league-viewership-january-2026/" TargetMode="External"/><Relationship Id="rId37" Type="http://schemas.openxmlformats.org/officeDocument/2006/relationships/hyperlink" Target="https://www.skygroup.sky/en-gb/article/football-is-back-on-sky-sports-following-its-most-watched-premier-league-season-ever" TargetMode="External"/><Relationship Id="rId36" Type="http://schemas.openxmlformats.org/officeDocument/2006/relationships/hyperlink" Target="https://www.skygroup.sky/en-gb/article/football-is-back-on-sky-sports-following-its-most-watched-premier-league-season-ever" TargetMode="External"/><Relationship Id="rId39" Type="http://schemas.openxmlformats.org/officeDocument/2006/relationships/hyperlink" Target="https://www.premierleague.com/en/news/4016793" TargetMode="External"/><Relationship Id="rId38" Type="http://schemas.openxmlformats.org/officeDocument/2006/relationships/hyperlink" Target="https://www.premierleague.com/en/news/4016793" TargetMode="External"/><Relationship Id="rId20" Type="http://schemas.openxmlformats.org/officeDocument/2006/relationships/hyperlink" Target="https://www.nbcsports.com/pressbox/press-releases/nbc-sports-manchester-city-arsenal-is-most-watched-premier-league-match-in-u-s-history" TargetMode="External"/><Relationship Id="rId22" Type="http://schemas.openxmlformats.org/officeDocument/2006/relationships/hyperlink" Target="https://www.nbcsports.com/pressbox/press-releases/nbc-sports-manchester-city-arsenal-is-most-watched-premier-league-match-in-u-s-history" TargetMode="External"/><Relationship Id="rId21" Type="http://schemas.openxmlformats.org/officeDocument/2006/relationships/hyperlink" Target="https://www.nbcsports.com/pressbox/press-releases/nbc-sports-manchester-city-arsenal-is-most-watched-premier-league-match-in-u-s-history" TargetMode="External"/><Relationship Id="rId24" Type="http://schemas.openxmlformats.org/officeDocument/2006/relationships/hyperlink" Target="https://www.nbcsports.com/pressbox/press-releases/nbc-sports-manchester-city-arsenal-is-most-watched-premier-league-match-in-u-s-history" TargetMode="External"/><Relationship Id="rId23" Type="http://schemas.openxmlformats.org/officeDocument/2006/relationships/hyperlink" Target="https://www.nbcsports.com/pressbox/press-releases/nbc-sports-manchester-city-arsenal-is-most-watched-premier-league-match-in-u-s-history" TargetMode="External"/><Relationship Id="rId26" Type="http://schemas.openxmlformats.org/officeDocument/2006/relationships/hyperlink" Target="https://www.sportspro.com/news/premier-league-nbc-peacock-tv-streaming-viewership-usa-2024-2025-june-2025/" TargetMode="External"/><Relationship Id="rId25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28" Type="http://schemas.openxmlformats.org/officeDocument/2006/relationships/hyperlink" Target="https://www.advanced-television.com/2026/05/27/sky-sports-premier-league-audiences-up-25-yoy/" TargetMode="External"/><Relationship Id="rId27" Type="http://schemas.openxmlformats.org/officeDocument/2006/relationships/hyperlink" Target="https://www.skygroup.sky/en-gb/article/football-is-back-on-sky-sports-following-its-most-watched-premier-league-season-ever" TargetMode="External"/><Relationship Id="rId29" Type="http://schemas.openxmlformats.org/officeDocument/2006/relationships/hyperlink" Target="https://www.advanced-television.com/2026/05/27/sky-sports-premier-league-audiences-up-25-yoy/" TargetMode="External"/><Relationship Id="rId51" Type="http://schemas.openxmlformats.org/officeDocument/2006/relationships/hyperlink" Target="https://www.broadbandtvnews.com/2026/07/28/sky-reports-premier-league-viewing-uplift/" TargetMode="External"/><Relationship Id="rId50" Type="http://schemas.openxmlformats.org/officeDocument/2006/relationships/hyperlink" Target="https://www.premierleague.com/en/about/faq/broadcast" TargetMode="External"/><Relationship Id="rId53" Type="http://schemas.openxmlformats.org/officeDocument/2006/relationships/hyperlink" Target="https://www.sportspro.com/news/premier-league-nbc-peacock-tv-streaming-viewership-usa-2024-2025-june-2025/" TargetMode="External"/><Relationship Id="rId52" Type="http://schemas.openxmlformats.org/officeDocument/2006/relationships/hyperlink" Target="https://www.sportspro.com/news/broadcast-ott/bbc-match-of-the-day-premier-league-viewership-january-2026/" TargetMode="External"/><Relationship Id="rId11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55" Type="http://schemas.openxmlformats.org/officeDocument/2006/relationships/drawing" Target="../drawings/drawing3.xml"/><Relationship Id="rId10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54" Type="http://schemas.openxmlformats.org/officeDocument/2006/relationships/hyperlink" Target="https://insidersport.com/2024/12/03/premier-league-broadcast-jiostar-india/" TargetMode="External"/><Relationship Id="rId13" Type="http://schemas.openxmlformats.org/officeDocument/2006/relationships/hyperlink" Target="https://www.nbcuniversal.com/article/nbc-sports-achieves-record-us-viewership-premier-league-opening-weekend-highlighted-historic" TargetMode="External"/><Relationship Id="rId12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56" Type="http://schemas.openxmlformats.org/officeDocument/2006/relationships/vmlDrawing" Target="../drawings/vmlDrawing1.vml"/><Relationship Id="rId15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4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7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6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9" Type="http://schemas.openxmlformats.org/officeDocument/2006/relationships/hyperlink" Target="https://www.sportspro.com/news/premier-league-nbc-peacock-tv-streaming-viewership-usa-2024-2025-june-2025/" TargetMode="External"/><Relationship Id="rId18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kygroup.sky/en-gb/article/football-is-back-on-sky-sports-following-its-most-watched-premier-league-season-ever" TargetMode="External"/><Relationship Id="rId2" Type="http://schemas.openxmlformats.org/officeDocument/2006/relationships/hyperlink" Target="https://www.advanced-television.com/2026/05/27/sky-sports-premier-league-audiences-up-25-yoy/" TargetMode="External"/><Relationship Id="rId3" Type="http://schemas.openxmlformats.org/officeDocument/2006/relationships/hyperlink" Target="https://www.advanced-television.com/2026/05/27/sky-sports-premier-league-audiences-up-25-yoy/" TargetMode="External"/><Relationship Id="rId4" Type="http://schemas.openxmlformats.org/officeDocument/2006/relationships/hyperlink" Target="https://www.advanced-television.com/2026/05/27/sky-sports-premier-league-audiences-up-25-yoy/" TargetMode="External"/><Relationship Id="rId9" Type="http://schemas.openxmlformats.org/officeDocument/2006/relationships/hyperlink" Target="https://www.sportspro.com/news/broadcast-ott/bbc-match-of-the-day-premier-league-viewership-january-2026/" TargetMode="External"/><Relationship Id="rId5" Type="http://schemas.openxmlformats.org/officeDocument/2006/relationships/hyperlink" Target="https://ministryofsport.com/premier-league-domestic-viewership-declines-ahead-of-new-broadcast-cycle/" TargetMode="External"/><Relationship Id="rId6" Type="http://schemas.openxmlformats.org/officeDocument/2006/relationships/hyperlink" Target="https://ministryofsport.com/premier-league-domestic-viewership-declines-ahead-of-new-broadcast-cycle/" TargetMode="External"/><Relationship Id="rId7" Type="http://schemas.openxmlformats.org/officeDocument/2006/relationships/hyperlink" Target="https://ministryofsport.com/premier-league-domestic-viewership-declines-ahead-of-new-broadcast-cycle/" TargetMode="External"/><Relationship Id="rId8" Type="http://schemas.openxmlformats.org/officeDocument/2006/relationships/hyperlink" Target="https://www.sportspro.com/news/broadcast-ott/bbc-match-of-the-day-premier-league-viewership-january-2026/" TargetMode="External"/><Relationship Id="rId11" Type="http://schemas.openxmlformats.org/officeDocument/2006/relationships/hyperlink" Target="https://www.skygroup.sky/en-gb/article/football-is-back-on-sky-sports-following-its-most-watched-premier-league-season-ever" TargetMode="External"/><Relationship Id="rId10" Type="http://schemas.openxmlformats.org/officeDocument/2006/relationships/hyperlink" Target="https://www.skygroup.sky/en-gb/article/football-is-back-on-sky-sports-following-its-most-watched-premier-league-season-ever" TargetMode="External"/><Relationship Id="rId13" Type="http://schemas.openxmlformats.org/officeDocument/2006/relationships/hyperlink" Target="https://www.premierleague.com/en/news/4016793" TargetMode="External"/><Relationship Id="rId12" Type="http://schemas.openxmlformats.org/officeDocument/2006/relationships/hyperlink" Target="https://www.premierleague.com/en/news/4016793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2" Type="http://schemas.openxmlformats.org/officeDocument/2006/relationships/hyperlink" Target="https://www.nbcsports.com/pressbox/press-releases/nbcuniversal-caps-action-packed-premier-league-season-finishing-on-site-in-the-u-k-for-fourth-consecutive-championship-sunday" TargetMode="External"/><Relationship Id="rId3" Type="http://schemas.openxmlformats.org/officeDocument/2006/relationships/hyperlink" Target="https://www.premierleague.com/en/news/4027356" TargetMode="External"/><Relationship Id="rId4" Type="http://schemas.openxmlformats.org/officeDocument/2006/relationships/hyperlink" Target="https://www.nbcsports.com/pressbox/premier-league/press-releases/nbc-sports-completes-first-decade-as-exclusive-u-s-home-of-premier-league-highlighted-by-authentic-innovative-coverage-record-audiences" TargetMode="External"/><Relationship Id="rId9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5" Type="http://schemas.openxmlformats.org/officeDocument/2006/relationships/hyperlink" Target="https://www.nbcsports.com/pressbox/premier-league/press-releases/nbc-sports-completes-first-decade-as-exclusive-u-s-home-of-premier-league-highlighted-by-authentic-innovative-coverage-record-audiences" TargetMode="External"/><Relationship Id="rId6" Type="http://schemas.openxmlformats.org/officeDocument/2006/relationships/hyperlink" Target="https://www.premierleague.com/en/news/4027356" TargetMode="External"/><Relationship Id="rId7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8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1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0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3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2" Type="http://schemas.openxmlformats.org/officeDocument/2006/relationships/hyperlink" Target="https://www.nbcuniversal.com/article/nbc-sports-achieves-record-us-viewership-premier-league-opening-weekend-highlighted-historic" TargetMode="External"/><Relationship Id="rId15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4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7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6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19" Type="http://schemas.openxmlformats.org/officeDocument/2006/relationships/drawing" Target="../drawings/drawing5.xml"/><Relationship Id="rId18" Type="http://schemas.openxmlformats.org/officeDocument/2006/relationships/hyperlink" Target="https://www.sportspro.com/news/premier-league-nbc-peacock-tv-streaming-viewership-usa-2024-2025-june-2025/" TargetMode="Externa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premierleague.com/en/news/4316617" TargetMode="External"/><Relationship Id="rId2" Type="http://schemas.openxmlformats.org/officeDocument/2006/relationships/hyperlink" Target="https://www.premierleague.com/en/news/4316617" TargetMode="External"/><Relationship Id="rId3" Type="http://schemas.openxmlformats.org/officeDocument/2006/relationships/hyperlink" Target="https://www.premierleague.com/en/news/4316617" TargetMode="External"/><Relationship Id="rId4" Type="http://schemas.openxmlformats.org/officeDocument/2006/relationships/hyperlink" Target="https://www.premierleague.com/en/news/4016793" TargetMode="External"/><Relationship Id="rId5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bcsports.com/pressbox/press-releases/nbc-sports-manchester-city-arsenal-is-most-watched-premier-league-match-in-u-s-history" TargetMode="External"/><Relationship Id="rId2" Type="http://schemas.openxmlformats.org/officeDocument/2006/relationships/hyperlink" Target="https://www.nbcsports.com/pressbox/press-releases/nbc-sports-manchester-city-arsenal-is-most-watched-premier-league-match-in-u-s-history" TargetMode="External"/><Relationship Id="rId3" Type="http://schemas.openxmlformats.org/officeDocument/2006/relationships/hyperlink" Target="https://www.nbcsports.com/pressbox/press-releases/nbc-sports-manchester-city-arsenal-is-most-watched-premier-league-match-in-u-s-history" TargetMode="External"/><Relationship Id="rId4" Type="http://schemas.openxmlformats.org/officeDocument/2006/relationships/hyperlink" Target="https://www.nbcsports.com/pressbox/press-releases/nbc-sports-manchester-city-arsenal-is-most-watched-premier-league-match-in-u-s-history" TargetMode="External"/><Relationship Id="rId5" Type="http://schemas.openxmlformats.org/officeDocument/2006/relationships/hyperlink" Target="https://www.nbcsports.com/pressbox/press-releases/nbc-sports-manchester-city-arsenal-is-most-watched-premier-league-match-in-u-s-history" TargetMode="External"/><Relationship Id="rId6" Type="http://schemas.openxmlformats.org/officeDocument/2006/relationships/hyperlink" Target="https://www.nbcsports.com/pressbox/press-releases/nbc-sports-caps-2025-26-premier-league-season-highlighted-by-memorable-moments-fantastic-finishes-viewership-milestones" TargetMode="External"/><Relationship Id="rId7" Type="http://schemas.openxmlformats.org/officeDocument/2006/relationships/hyperlink" Target="https://www.sportspro.com/news/premier-league-nbc-peacock-tv-streaming-viewership-usa-2024-2025-june-2025/" TargetMode="External"/><Relationship Id="rId8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kygroup.sky/en-gb/article/football-is-back-on-sky-sports-following-its-most-watched-premier-league-season-ever" TargetMode="External"/><Relationship Id="rId2" Type="http://schemas.openxmlformats.org/officeDocument/2006/relationships/hyperlink" Target="https://www.broadbandtvnews.com/2026/07/28/sky-reports-premier-league-viewing-uplift/" TargetMode="External"/><Relationship Id="rId3" Type="http://schemas.openxmlformats.org/officeDocument/2006/relationships/hyperlink" Target="https://www.premierleague.com/en/about/faq/broadcast" TargetMode="External"/><Relationship Id="rId4" Type="http://schemas.openxmlformats.org/officeDocument/2006/relationships/hyperlink" Target="https://www.broadbandtvnews.com/2026/07/28/sky-reports-premier-league-viewing-uplift/" TargetMode="External"/><Relationship Id="rId9" Type="http://schemas.openxmlformats.org/officeDocument/2006/relationships/hyperlink" Target="https://www.sportspro.com/news/broadcast-ott/bbc-match-of-the-day-premier-league-viewership-january-2026/" TargetMode="External"/><Relationship Id="rId5" Type="http://schemas.openxmlformats.org/officeDocument/2006/relationships/hyperlink" Target="https://www.premierleague.com/en/about/faq/broadcast" TargetMode="External"/><Relationship Id="rId6" Type="http://schemas.openxmlformats.org/officeDocument/2006/relationships/hyperlink" Target="https://www.skygroup.sky/en-gb/article/football-is-back-on-sky-sports-following-its-most-watched-premier-league-season-ever" TargetMode="External"/><Relationship Id="rId7" Type="http://schemas.openxmlformats.org/officeDocument/2006/relationships/hyperlink" Target="https://www.premierleague.com/en/about/faq/broadcast" TargetMode="External"/><Relationship Id="rId8" Type="http://schemas.openxmlformats.org/officeDocument/2006/relationships/hyperlink" Target="https://www.broadbandtvnews.com/2026/07/28/sky-reports-premier-league-viewing-uplift/" TargetMode="External"/><Relationship Id="rId11" Type="http://schemas.openxmlformats.org/officeDocument/2006/relationships/hyperlink" Target="https://insidersport.com/2024/12/03/premier-league-broadcast-jiostar-india/" TargetMode="External"/><Relationship Id="rId10" Type="http://schemas.openxmlformats.org/officeDocument/2006/relationships/hyperlink" Target="https://www.sportspro.com/news/premier-league-nbc-peacock-tv-streaming-viewership-usa-2024-2025-june-2025/" TargetMode="External"/><Relationship Id="rId12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4.0"/>
    <col customWidth="1" min="2" max="2" width="104.0"/>
    <col customWidth="1" min="3" max="26" width="8.71"/>
  </cols>
  <sheetData>
    <row r="1">
      <c r="A1" s="4" t="s">
        <v>1</v>
      </c>
      <c r="B1" s="5"/>
    </row>
    <row r="2">
      <c r="A2" s="7"/>
      <c r="B2" s="8"/>
    </row>
    <row r="3" ht="39.0" customHeight="1">
      <c r="A3" s="9" t="s">
        <v>22</v>
      </c>
      <c r="B3" s="10" t="s">
        <v>25</v>
      </c>
    </row>
    <row r="4" ht="27.75" customHeight="1">
      <c r="A4" s="9" t="s">
        <v>30</v>
      </c>
      <c r="B4" s="10" t="s">
        <v>33</v>
      </c>
    </row>
    <row r="5" ht="39.0" customHeight="1">
      <c r="A5" s="9" t="s">
        <v>36</v>
      </c>
      <c r="B5" s="10" t="s">
        <v>39</v>
      </c>
    </row>
    <row r="6" ht="39.0" customHeight="1">
      <c r="A6" s="9" t="s">
        <v>42</v>
      </c>
      <c r="B6" s="10" t="s">
        <v>44</v>
      </c>
    </row>
    <row r="7" ht="51.75" customHeight="1">
      <c r="A7" s="9" t="s">
        <v>46</v>
      </c>
      <c r="B7" s="10" t="s">
        <v>50</v>
      </c>
    </row>
    <row r="8" ht="51.75" customHeight="1">
      <c r="A8" s="9" t="s">
        <v>51</v>
      </c>
      <c r="B8" s="10" t="s">
        <v>53</v>
      </c>
    </row>
    <row r="9" ht="51.75" customHeight="1">
      <c r="A9" s="9" t="s">
        <v>54</v>
      </c>
      <c r="B9" s="10" t="s">
        <v>55</v>
      </c>
    </row>
    <row r="10" ht="64.5" customHeight="1">
      <c r="A10" s="9" t="s">
        <v>58</v>
      </c>
      <c r="B10" s="10" t="s">
        <v>59</v>
      </c>
    </row>
    <row r="11" ht="39.0" customHeight="1">
      <c r="A11" s="9" t="s">
        <v>61</v>
      </c>
      <c r="B11" s="10" t="s">
        <v>63</v>
      </c>
    </row>
    <row r="12" ht="39.0" customHeight="1">
      <c r="A12" s="9" t="s">
        <v>71</v>
      </c>
      <c r="B12" s="10" t="s">
        <v>83</v>
      </c>
    </row>
    <row r="13" ht="39.0" customHeight="1">
      <c r="A13" s="9" t="s">
        <v>85</v>
      </c>
      <c r="B13" s="10" t="s">
        <v>88</v>
      </c>
    </row>
    <row r="14" ht="39.0" customHeight="1">
      <c r="A14" s="9" t="s">
        <v>91</v>
      </c>
      <c r="B14" s="10" t="s">
        <v>95</v>
      </c>
    </row>
    <row r="15" ht="27.75" customHeight="1">
      <c r="A15" s="9" t="s">
        <v>97</v>
      </c>
      <c r="B15" s="10" t="s">
        <v>101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3:B15">
    <cfRule type="expression" dxfId="0" priority="1">
      <formula>ISEVEN(ROW()) 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2" width="30.0"/>
    <col customWidth="1" min="3" max="3" width="24.0"/>
    <col customWidth="1" min="4" max="4" width="22.0"/>
    <col customWidth="1" min="5" max="5" width="30.0"/>
    <col customWidth="1" min="6" max="6" width="34.0"/>
    <col customWidth="1" min="7" max="7" width="18.0"/>
    <col customWidth="1" min="8" max="8" width="14.0"/>
    <col customWidth="1" min="9" max="26" width="8.71"/>
  </cols>
  <sheetData>
    <row r="1" ht="25.5" customHeight="1">
      <c r="A1" s="6" t="s">
        <v>468</v>
      </c>
    </row>
    <row r="3">
      <c r="A3" s="25" t="s">
        <v>469</v>
      </c>
    </row>
    <row r="4" ht="30.0" customHeight="1">
      <c r="A4" s="2" t="s">
        <v>136</v>
      </c>
      <c r="B4" s="2" t="s">
        <v>125</v>
      </c>
      <c r="C4" s="2" t="s">
        <v>475</v>
      </c>
      <c r="D4" s="2" t="s">
        <v>141</v>
      </c>
      <c r="E4" s="2" t="s">
        <v>477</v>
      </c>
      <c r="F4" s="2" t="s">
        <v>479</v>
      </c>
      <c r="G4" s="2" t="s">
        <v>480</v>
      </c>
    </row>
    <row r="5">
      <c r="A5" s="11" t="s">
        <v>248</v>
      </c>
      <c r="B5" s="13">
        <v>541000.0</v>
      </c>
      <c r="C5" s="11"/>
      <c r="D5" s="11"/>
      <c r="E5" s="11" t="s">
        <v>177</v>
      </c>
      <c r="F5" s="11" t="s">
        <v>159</v>
      </c>
      <c r="G5" s="11" t="s">
        <v>201</v>
      </c>
    </row>
    <row r="6">
      <c r="A6" s="11" t="s">
        <v>224</v>
      </c>
      <c r="B6" s="13">
        <v>510000.0</v>
      </c>
      <c r="C6" s="11"/>
      <c r="D6" s="11"/>
      <c r="E6" s="11" t="s">
        <v>177</v>
      </c>
      <c r="F6" s="11" t="s">
        <v>159</v>
      </c>
      <c r="G6" s="11" t="s">
        <v>228</v>
      </c>
    </row>
    <row r="7">
      <c r="A7" s="11" t="s">
        <v>198</v>
      </c>
      <c r="B7" s="13">
        <v>527000.0</v>
      </c>
      <c r="C7" s="19">
        <f t="shared" ref="C7:C10" si="1">B7-B6</f>
        <v>17000</v>
      </c>
      <c r="D7" s="21">
        <f t="shared" ref="D7:D10" si="2">IF(B6=0,"",(B7-B6)/B6)</f>
        <v>0.03333333333</v>
      </c>
      <c r="E7" s="11" t="s">
        <v>177</v>
      </c>
      <c r="F7" s="11" t="s">
        <v>159</v>
      </c>
      <c r="G7" s="11" t="s">
        <v>228</v>
      </c>
    </row>
    <row r="8">
      <c r="A8" s="11" t="s">
        <v>178</v>
      </c>
      <c r="B8" s="13">
        <v>546000.0</v>
      </c>
      <c r="C8" s="19">
        <f t="shared" si="1"/>
        <v>19000</v>
      </c>
      <c r="D8" s="21">
        <f t="shared" si="2"/>
        <v>0.03605313093</v>
      </c>
      <c r="E8" s="11" t="s">
        <v>177</v>
      </c>
      <c r="F8" s="11" t="s">
        <v>159</v>
      </c>
      <c r="G8" s="11" t="s">
        <v>201</v>
      </c>
    </row>
    <row r="9">
      <c r="A9" s="11" t="s">
        <v>146</v>
      </c>
      <c r="B9" s="13">
        <v>510000.0</v>
      </c>
      <c r="C9" s="19">
        <f t="shared" si="1"/>
        <v>-36000</v>
      </c>
      <c r="D9" s="21">
        <f t="shared" si="2"/>
        <v>-0.06593406593</v>
      </c>
      <c r="E9" s="11" t="s">
        <v>177</v>
      </c>
      <c r="F9" s="11" t="s">
        <v>159</v>
      </c>
      <c r="G9" s="11" t="s">
        <v>181</v>
      </c>
    </row>
    <row r="10">
      <c r="A10" s="11" t="s">
        <v>111</v>
      </c>
      <c r="B10" s="13">
        <v>535000.0</v>
      </c>
      <c r="C10" s="19">
        <f t="shared" si="1"/>
        <v>25000</v>
      </c>
      <c r="D10" s="21">
        <f t="shared" si="2"/>
        <v>0.04901960784</v>
      </c>
      <c r="E10" s="11" t="s">
        <v>519</v>
      </c>
      <c r="F10" s="11" t="s">
        <v>159</v>
      </c>
      <c r="G10" s="11" t="s">
        <v>62</v>
      </c>
    </row>
    <row r="11" ht="39.75" customHeight="1">
      <c r="A11" s="6" t="s">
        <v>520</v>
      </c>
    </row>
    <row r="13">
      <c r="A13" s="25" t="s">
        <v>523</v>
      </c>
    </row>
    <row r="14" ht="30.0" customHeight="1">
      <c r="A14" s="2" t="s">
        <v>458</v>
      </c>
      <c r="B14" s="2" t="s">
        <v>126</v>
      </c>
      <c r="C14" s="2" t="s">
        <v>274</v>
      </c>
      <c r="D14" s="2" t="s">
        <v>433</v>
      </c>
      <c r="E14" s="2" t="s">
        <v>526</v>
      </c>
      <c r="F14" s="2" t="s">
        <v>527</v>
      </c>
      <c r="G14" s="2" t="s">
        <v>141</v>
      </c>
      <c r="H14" s="2" t="s">
        <v>480</v>
      </c>
    </row>
    <row r="15">
      <c r="A15" s="11" t="s">
        <v>528</v>
      </c>
      <c r="B15" s="11">
        <v>128.0</v>
      </c>
      <c r="C15" s="11">
        <v>52.0</v>
      </c>
      <c r="D15" s="11">
        <v>20.0</v>
      </c>
      <c r="E15" s="17">
        <f t="shared" ref="E15:E16" si="3">SUM(B15:D15)</f>
        <v>200</v>
      </c>
      <c r="F15" s="11"/>
      <c r="G15" s="11"/>
      <c r="H15" s="11" t="s">
        <v>434</v>
      </c>
    </row>
    <row r="16">
      <c r="A16" s="11" t="s">
        <v>532</v>
      </c>
      <c r="B16" s="11">
        <v>215.0</v>
      </c>
      <c r="C16" s="11">
        <v>52.0</v>
      </c>
      <c r="D16" s="11">
        <v>0.0</v>
      </c>
      <c r="E16" s="17">
        <f t="shared" si="3"/>
        <v>267</v>
      </c>
      <c r="F16" s="17">
        <f>E16-E15</f>
        <v>67</v>
      </c>
      <c r="G16" s="21">
        <f>IF(E15=0,"",(E16-E15)/E15)</f>
        <v>0.335</v>
      </c>
      <c r="H16" s="11" t="s">
        <v>424</v>
      </c>
    </row>
    <row r="17" ht="27.75" customHeight="1">
      <c r="A17" s="6" t="s">
        <v>537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H1"/>
    <mergeCell ref="A11:G11"/>
    <mergeCell ref="A17:H17"/>
  </mergeCells>
  <conditionalFormatting sqref="A5:G10 A15:H16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40.0"/>
    <col customWidth="1" min="2" max="3" width="34.0"/>
    <col customWidth="1" min="4" max="4" width="22.0"/>
    <col customWidth="1" min="5" max="5" width="18.0"/>
    <col customWidth="1" min="6" max="6" width="22.0"/>
    <col customWidth="1" min="7" max="26" width="8.71"/>
  </cols>
  <sheetData>
    <row r="1" ht="24.0" customHeight="1">
      <c r="A1" s="6" t="s">
        <v>555</v>
      </c>
    </row>
    <row r="3">
      <c r="A3" s="25" t="s">
        <v>556</v>
      </c>
    </row>
    <row r="4" ht="15.0" customHeight="1">
      <c r="A4" s="26" t="s">
        <v>557</v>
      </c>
      <c r="B4" s="8" t="s">
        <v>558</v>
      </c>
    </row>
    <row r="5" ht="15.0" customHeight="1">
      <c r="A5" s="26" t="s">
        <v>559</v>
      </c>
      <c r="B5" s="8" t="s">
        <v>128</v>
      </c>
    </row>
    <row r="6" ht="15.0" customHeight="1">
      <c r="A6" s="26" t="s">
        <v>560</v>
      </c>
      <c r="B6" s="8" t="s">
        <v>561</v>
      </c>
    </row>
    <row r="7" ht="15.0" customHeight="1">
      <c r="A7" s="26" t="s">
        <v>480</v>
      </c>
      <c r="B7" s="8" t="s">
        <v>562</v>
      </c>
    </row>
    <row r="8" ht="43.5" customHeight="1">
      <c r="A8" s="26" t="s">
        <v>563</v>
      </c>
      <c r="B8" s="8" t="s">
        <v>564</v>
      </c>
    </row>
    <row r="9" ht="30.0" customHeight="1">
      <c r="A9" s="2" t="s">
        <v>136</v>
      </c>
      <c r="B9" s="2" t="s">
        <v>125</v>
      </c>
    </row>
    <row r="10">
      <c r="A10" s="11" t="s">
        <v>248</v>
      </c>
      <c r="B10" s="27">
        <v>541000.0</v>
      </c>
    </row>
    <row r="11">
      <c r="A11" s="11" t="s">
        <v>224</v>
      </c>
      <c r="B11" s="27">
        <v>510000.0</v>
      </c>
    </row>
    <row r="12">
      <c r="A12" s="11" t="s">
        <v>198</v>
      </c>
      <c r="B12" s="27">
        <v>527000.0</v>
      </c>
    </row>
    <row r="13">
      <c r="A13" s="11" t="s">
        <v>178</v>
      </c>
      <c r="B13" s="27">
        <v>546000.0</v>
      </c>
    </row>
    <row r="14">
      <c r="A14" s="11" t="s">
        <v>146</v>
      </c>
      <c r="B14" s="27">
        <v>510000.0</v>
      </c>
    </row>
    <row r="15">
      <c r="A15" s="11" t="s">
        <v>111</v>
      </c>
      <c r="B15" s="27">
        <v>535000.0</v>
      </c>
    </row>
    <row r="18">
      <c r="A18" s="28" t="s">
        <v>566</v>
      </c>
    </row>
    <row r="19" ht="15.0" customHeight="1">
      <c r="A19" s="26" t="s">
        <v>557</v>
      </c>
      <c r="B19" s="8" t="s">
        <v>567</v>
      </c>
    </row>
    <row r="20" ht="15.0" customHeight="1">
      <c r="A20" s="26" t="s">
        <v>559</v>
      </c>
      <c r="B20" s="8" t="s">
        <v>568</v>
      </c>
    </row>
    <row r="21" ht="15.0" customHeight="1">
      <c r="A21" s="26" t="s">
        <v>560</v>
      </c>
      <c r="B21" s="8" t="s">
        <v>569</v>
      </c>
    </row>
    <row r="22" ht="15.0" customHeight="1">
      <c r="A22" s="26" t="s">
        <v>480</v>
      </c>
      <c r="B22" s="8" t="s">
        <v>62</v>
      </c>
    </row>
    <row r="23" ht="43.5" customHeight="1">
      <c r="A23" s="26" t="s">
        <v>563</v>
      </c>
      <c r="B23" s="8" t="s">
        <v>570</v>
      </c>
    </row>
    <row r="24" ht="30.0" customHeight="1">
      <c r="A24" s="2" t="s">
        <v>571</v>
      </c>
      <c r="B24" s="2" t="s">
        <v>146</v>
      </c>
      <c r="C24" s="2" t="s">
        <v>111</v>
      </c>
    </row>
    <row r="25" ht="15.75" customHeight="1">
      <c r="A25" s="11" t="s">
        <v>572</v>
      </c>
      <c r="B25" s="27">
        <v>1000000.0</v>
      </c>
      <c r="C25" s="27">
        <v>1200000.0</v>
      </c>
    </row>
    <row r="26" ht="15.75" customHeight="1">
      <c r="A26" s="11" t="s">
        <v>573</v>
      </c>
      <c r="B26" s="27">
        <v>12.0</v>
      </c>
      <c r="C26" s="27">
        <v>18.0</v>
      </c>
    </row>
    <row r="27" ht="15.75" customHeight="1">
      <c r="A27" s="11" t="s">
        <v>574</v>
      </c>
      <c r="B27" s="27">
        <v>17.14</v>
      </c>
      <c r="C27" s="27">
        <v>18.33</v>
      </c>
    </row>
    <row r="28" ht="15.75" customHeight="1">
      <c r="A28" s="11" t="s">
        <v>575</v>
      </c>
      <c r="B28" s="27">
        <v>2000000.0</v>
      </c>
      <c r="C28" s="27">
        <v>2400000.0</v>
      </c>
    </row>
    <row r="29" ht="15.75" customHeight="1"/>
    <row r="30" ht="15.75" customHeight="1"/>
    <row r="31" ht="15.75" customHeight="1">
      <c r="A31" s="25" t="s">
        <v>579</v>
      </c>
    </row>
    <row r="32" ht="15.0" customHeight="1">
      <c r="A32" s="26" t="s">
        <v>557</v>
      </c>
      <c r="B32" s="8" t="s">
        <v>581</v>
      </c>
    </row>
    <row r="33" ht="15.0" customHeight="1">
      <c r="A33" s="26" t="s">
        <v>559</v>
      </c>
      <c r="B33" s="8" t="s">
        <v>72</v>
      </c>
    </row>
    <row r="34" ht="15.0" customHeight="1">
      <c r="A34" s="26" t="s">
        <v>560</v>
      </c>
      <c r="B34" s="8" t="s">
        <v>585</v>
      </c>
    </row>
    <row r="35" ht="15.0" customHeight="1">
      <c r="A35" s="26" t="s">
        <v>480</v>
      </c>
      <c r="B35" s="8" t="s">
        <v>75</v>
      </c>
    </row>
    <row r="36" ht="43.5" customHeight="1">
      <c r="A36" s="26" t="s">
        <v>563</v>
      </c>
      <c r="B36" s="8" t="s">
        <v>588</v>
      </c>
    </row>
    <row r="37" ht="30.0" customHeight="1">
      <c r="A37" s="2" t="s">
        <v>590</v>
      </c>
      <c r="B37" s="2" t="s">
        <v>592</v>
      </c>
      <c r="C37" s="2" t="s">
        <v>594</v>
      </c>
    </row>
    <row r="38" ht="15.75" customHeight="1">
      <c r="A38" s="11" t="s">
        <v>384</v>
      </c>
      <c r="B38" s="11" t="s">
        <v>596</v>
      </c>
      <c r="C38" s="27">
        <v>2600000.0</v>
      </c>
    </row>
    <row r="39" ht="15.75" customHeight="1">
      <c r="A39" s="11" t="s">
        <v>384</v>
      </c>
      <c r="B39" s="11" t="s">
        <v>597</v>
      </c>
      <c r="C39" s="27">
        <v>2600000.0</v>
      </c>
    </row>
    <row r="40" ht="15.75" customHeight="1">
      <c r="A40" s="11" t="s">
        <v>396</v>
      </c>
      <c r="B40" s="11" t="s">
        <v>598</v>
      </c>
      <c r="C40" s="27">
        <v>2500000.0</v>
      </c>
    </row>
    <row r="41" ht="15.75" customHeight="1">
      <c r="A41" s="11" t="s">
        <v>401</v>
      </c>
      <c r="B41" s="11" t="s">
        <v>600</v>
      </c>
      <c r="C41" s="27">
        <v>2300000.0</v>
      </c>
    </row>
    <row r="42" ht="15.75" customHeight="1">
      <c r="A42" s="11" t="s">
        <v>406</v>
      </c>
      <c r="B42" s="11" t="s">
        <v>601</v>
      </c>
      <c r="C42" s="27">
        <v>2300000.0</v>
      </c>
    </row>
    <row r="43" ht="15.75" customHeight="1"/>
    <row r="44" ht="15.75" customHeight="1"/>
    <row r="45" ht="15.75" customHeight="1">
      <c r="A45" s="28" t="s">
        <v>602</v>
      </c>
    </row>
    <row r="46" ht="15.0" customHeight="1">
      <c r="A46" s="26" t="s">
        <v>557</v>
      </c>
      <c r="B46" s="8" t="s">
        <v>603</v>
      </c>
    </row>
    <row r="47" ht="15.0" customHeight="1">
      <c r="A47" s="26" t="s">
        <v>559</v>
      </c>
      <c r="B47" s="8" t="s">
        <v>604</v>
      </c>
    </row>
    <row r="48" ht="15.0" customHeight="1">
      <c r="A48" s="26" t="s">
        <v>560</v>
      </c>
      <c r="B48" s="8" t="s">
        <v>605</v>
      </c>
    </row>
    <row r="49" ht="15.0" customHeight="1">
      <c r="A49" s="26" t="s">
        <v>480</v>
      </c>
      <c r="B49" s="8" t="s">
        <v>607</v>
      </c>
    </row>
    <row r="50" ht="43.5" customHeight="1">
      <c r="A50" s="26" t="s">
        <v>563</v>
      </c>
      <c r="B50" s="8" t="s">
        <v>609</v>
      </c>
    </row>
    <row r="51" ht="30.0" customHeight="1">
      <c r="A51" s="2" t="s">
        <v>458</v>
      </c>
      <c r="B51" s="2" t="s">
        <v>126</v>
      </c>
      <c r="C51" s="2" t="s">
        <v>274</v>
      </c>
      <c r="D51" s="2" t="s">
        <v>433</v>
      </c>
      <c r="E51" s="2" t="s">
        <v>144</v>
      </c>
    </row>
    <row r="52" ht="15.75" customHeight="1">
      <c r="A52" s="11" t="s">
        <v>528</v>
      </c>
      <c r="B52" s="27">
        <v>128.0</v>
      </c>
      <c r="C52" s="27">
        <v>52.0</v>
      </c>
      <c r="D52" s="27">
        <v>20.0</v>
      </c>
      <c r="E52" s="27">
        <v>200.0</v>
      </c>
    </row>
    <row r="53" ht="15.75" customHeight="1">
      <c r="A53" s="11" t="s">
        <v>532</v>
      </c>
      <c r="B53" s="27">
        <v>215.0</v>
      </c>
      <c r="C53" s="27">
        <v>52.0</v>
      </c>
      <c r="D53" s="27">
        <v>0.0</v>
      </c>
      <c r="E53" s="27">
        <v>267.0</v>
      </c>
    </row>
    <row r="54" ht="15.75" customHeight="1"/>
    <row r="55" ht="15.75" customHeight="1"/>
    <row r="56" ht="15.75" customHeight="1">
      <c r="A56" s="28" t="s">
        <v>613</v>
      </c>
    </row>
    <row r="57" ht="15.0" customHeight="1">
      <c r="A57" s="26" t="s">
        <v>557</v>
      </c>
      <c r="B57" s="8" t="s">
        <v>614</v>
      </c>
    </row>
    <row r="58" ht="15.0" customHeight="1">
      <c r="A58" s="26" t="s">
        <v>559</v>
      </c>
      <c r="B58" s="8" t="s">
        <v>141</v>
      </c>
    </row>
    <row r="59" ht="15.0" customHeight="1">
      <c r="A59" s="26" t="s">
        <v>560</v>
      </c>
      <c r="B59" s="8" t="s">
        <v>569</v>
      </c>
    </row>
    <row r="60" ht="15.0" customHeight="1">
      <c r="A60" s="26" t="s">
        <v>480</v>
      </c>
      <c r="B60" s="8" t="s">
        <v>618</v>
      </c>
    </row>
    <row r="61" ht="43.5" customHeight="1">
      <c r="A61" s="26" t="s">
        <v>563</v>
      </c>
      <c r="B61" s="8" t="s">
        <v>619</v>
      </c>
    </row>
    <row r="62" ht="30.0" customHeight="1">
      <c r="A62" s="2" t="s">
        <v>620</v>
      </c>
      <c r="B62" s="2" t="s">
        <v>141</v>
      </c>
      <c r="C62" s="2" t="s">
        <v>621</v>
      </c>
    </row>
    <row r="63" ht="15.75" customHeight="1">
      <c r="A63" s="11" t="s">
        <v>622</v>
      </c>
      <c r="B63" s="16">
        <v>-0.1</v>
      </c>
      <c r="C63" s="11" t="s">
        <v>239</v>
      </c>
    </row>
    <row r="64" ht="15.75" customHeight="1">
      <c r="A64" s="11" t="s">
        <v>624</v>
      </c>
      <c r="B64" s="16">
        <v>0.09</v>
      </c>
      <c r="C64" s="11" t="s">
        <v>64</v>
      </c>
    </row>
    <row r="65" ht="15.75" customHeight="1">
      <c r="A65" s="11" t="s">
        <v>625</v>
      </c>
      <c r="B65" s="16">
        <v>0.25</v>
      </c>
      <c r="C65" s="11" t="s">
        <v>64</v>
      </c>
    </row>
    <row r="66" ht="15.75" customHeight="1"/>
    <row r="67" ht="15.75" customHeight="1"/>
    <row r="68" ht="15.75" customHeight="1">
      <c r="A68" s="28" t="s">
        <v>626</v>
      </c>
    </row>
    <row r="69" ht="15.0" customHeight="1">
      <c r="A69" s="26" t="s">
        <v>557</v>
      </c>
      <c r="B69" s="8" t="s">
        <v>627</v>
      </c>
    </row>
    <row r="70" ht="15.0" customHeight="1">
      <c r="A70" s="26" t="s">
        <v>559</v>
      </c>
      <c r="B70" s="8" t="s">
        <v>628</v>
      </c>
    </row>
    <row r="71" ht="15.0" customHeight="1">
      <c r="A71" s="26" t="s">
        <v>560</v>
      </c>
      <c r="B71" s="8" t="s">
        <v>149</v>
      </c>
    </row>
    <row r="72" ht="15.0" customHeight="1">
      <c r="A72" s="26" t="s">
        <v>480</v>
      </c>
      <c r="B72" s="8" t="s">
        <v>152</v>
      </c>
    </row>
    <row r="73" ht="43.5" customHeight="1">
      <c r="A73" s="26" t="s">
        <v>563</v>
      </c>
      <c r="B73" s="8" t="s">
        <v>630</v>
      </c>
    </row>
    <row r="74" ht="30.0" customHeight="1">
      <c r="A74" s="2" t="s">
        <v>632</v>
      </c>
      <c r="B74" s="2" t="s">
        <v>14</v>
      </c>
      <c r="C74" s="2" t="s">
        <v>635</v>
      </c>
    </row>
    <row r="75" ht="15.75" customHeight="1">
      <c r="A75" s="11" t="s">
        <v>148</v>
      </c>
      <c r="B75" s="27">
        <v>1.87E9</v>
      </c>
      <c r="C75" s="11" t="s">
        <v>638</v>
      </c>
    </row>
    <row r="76" ht="15.75" customHeight="1">
      <c r="A76" s="11" t="s">
        <v>232</v>
      </c>
      <c r="B76" s="27">
        <v>9.0E8</v>
      </c>
      <c r="C76" s="11" t="s">
        <v>640</v>
      </c>
    </row>
    <row r="77" ht="15.75" customHeight="1">
      <c r="A77" s="11" t="s">
        <v>240</v>
      </c>
      <c r="B77" s="27">
        <v>189.0</v>
      </c>
      <c r="C77" s="11" t="s">
        <v>642</v>
      </c>
    </row>
    <row r="78" ht="15.75" customHeight="1"/>
    <row r="79" ht="15.75" customHeight="1"/>
    <row r="80" ht="15.75" customHeight="1">
      <c r="A80" s="28" t="s">
        <v>644</v>
      </c>
    </row>
    <row r="81" ht="15.0" customHeight="1">
      <c r="A81" s="26" t="s">
        <v>557</v>
      </c>
      <c r="B81" s="8" t="s">
        <v>645</v>
      </c>
    </row>
    <row r="82" ht="15.0" customHeight="1">
      <c r="A82" s="26" t="s">
        <v>559</v>
      </c>
      <c r="B82" s="8" t="s">
        <v>646</v>
      </c>
    </row>
    <row r="83" ht="15.0" customHeight="1">
      <c r="A83" s="26" t="s">
        <v>560</v>
      </c>
      <c r="B83" s="8" t="s">
        <v>647</v>
      </c>
    </row>
    <row r="84" ht="15.0" customHeight="1">
      <c r="A84" s="26" t="s">
        <v>480</v>
      </c>
      <c r="B84" s="8" t="s">
        <v>244</v>
      </c>
    </row>
    <row r="85" ht="43.5" customHeight="1">
      <c r="A85" s="26" t="s">
        <v>563</v>
      </c>
      <c r="B85" s="8" t="s">
        <v>649</v>
      </c>
    </row>
    <row r="86" ht="30.0" customHeight="1">
      <c r="A86" s="2" t="s">
        <v>652</v>
      </c>
      <c r="B86" s="2" t="s">
        <v>656</v>
      </c>
      <c r="C86" s="2" t="s">
        <v>657</v>
      </c>
    </row>
    <row r="87" ht="15.75" customHeight="1">
      <c r="A87" s="11" t="s">
        <v>126</v>
      </c>
      <c r="B87" s="27">
        <v>1780000.0</v>
      </c>
      <c r="C87" s="27">
        <v>1570000.0</v>
      </c>
    </row>
    <row r="88" ht="15.75" customHeight="1">
      <c r="A88" s="11" t="s">
        <v>274</v>
      </c>
      <c r="B88" s="11"/>
      <c r="C88" s="27">
        <v>1150000.0</v>
      </c>
    </row>
    <row r="89" ht="15.75" customHeight="1"/>
    <row r="90" ht="15.75" customHeight="1"/>
    <row r="91" ht="15.75" customHeight="1">
      <c r="A91" s="28" t="s">
        <v>661</v>
      </c>
    </row>
    <row r="92" ht="15.0" customHeight="1">
      <c r="A92" s="26" t="s">
        <v>557</v>
      </c>
      <c r="B92" s="8" t="s">
        <v>662</v>
      </c>
    </row>
    <row r="93" ht="15.0" customHeight="1">
      <c r="A93" s="26" t="s">
        <v>559</v>
      </c>
      <c r="B93" s="8" t="s">
        <v>664</v>
      </c>
    </row>
    <row r="94" ht="15.0" customHeight="1">
      <c r="A94" s="26" t="s">
        <v>560</v>
      </c>
      <c r="B94" s="8" t="s">
        <v>666</v>
      </c>
    </row>
    <row r="95" ht="15.0" customHeight="1">
      <c r="A95" s="26" t="s">
        <v>480</v>
      </c>
      <c r="B95" s="8" t="s">
        <v>139</v>
      </c>
    </row>
    <row r="96" ht="43.5" customHeight="1">
      <c r="A96" s="26" t="s">
        <v>563</v>
      </c>
      <c r="B96" s="8" t="s">
        <v>669</v>
      </c>
    </row>
    <row r="97" ht="30.0" customHeight="1">
      <c r="A97" s="2" t="s">
        <v>620</v>
      </c>
      <c r="B97" s="2" t="s">
        <v>14</v>
      </c>
      <c r="C97" s="2" t="s">
        <v>635</v>
      </c>
    </row>
    <row r="98" ht="15.75" customHeight="1">
      <c r="A98" s="11" t="s">
        <v>135</v>
      </c>
      <c r="B98" s="27">
        <v>1520000.0</v>
      </c>
      <c r="C98" s="11" t="s">
        <v>674</v>
      </c>
    </row>
    <row r="99" ht="15.75" customHeight="1">
      <c r="A99" s="11" t="s">
        <v>676</v>
      </c>
      <c r="B99" s="27">
        <v>-770000.0</v>
      </c>
      <c r="C99" s="11" t="s">
        <v>678</v>
      </c>
    </row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9">
    <mergeCell ref="A1:F1"/>
    <mergeCell ref="A3:F3"/>
    <mergeCell ref="B4:F4"/>
    <mergeCell ref="B5:F5"/>
    <mergeCell ref="B6:F6"/>
    <mergeCell ref="B7:F7"/>
    <mergeCell ref="B8:F8"/>
    <mergeCell ref="A18:F18"/>
    <mergeCell ref="B19:F19"/>
    <mergeCell ref="B20:F20"/>
    <mergeCell ref="B21:F21"/>
    <mergeCell ref="B22:F22"/>
    <mergeCell ref="B23:F23"/>
    <mergeCell ref="A31:F31"/>
    <mergeCell ref="B32:F32"/>
    <mergeCell ref="B33:F33"/>
    <mergeCell ref="B34:F34"/>
    <mergeCell ref="B35:F35"/>
    <mergeCell ref="B36:F36"/>
    <mergeCell ref="A45:F45"/>
    <mergeCell ref="B46:F46"/>
    <mergeCell ref="B47:F47"/>
    <mergeCell ref="B48:F48"/>
    <mergeCell ref="B49:F49"/>
    <mergeCell ref="B50:F50"/>
    <mergeCell ref="A56:F56"/>
    <mergeCell ref="B57:F57"/>
    <mergeCell ref="B58:F58"/>
    <mergeCell ref="B59:F59"/>
    <mergeCell ref="B60:F60"/>
    <mergeCell ref="B61:F61"/>
    <mergeCell ref="A68:F68"/>
    <mergeCell ref="B69:F69"/>
    <mergeCell ref="B70:F70"/>
    <mergeCell ref="B71:F71"/>
    <mergeCell ref="B85:F85"/>
    <mergeCell ref="A91:F91"/>
    <mergeCell ref="B92:F92"/>
    <mergeCell ref="B93:F93"/>
    <mergeCell ref="B94:F94"/>
    <mergeCell ref="B95:F95"/>
    <mergeCell ref="B96:F96"/>
    <mergeCell ref="B72:F72"/>
    <mergeCell ref="B73:F73"/>
    <mergeCell ref="A80:F80"/>
    <mergeCell ref="B81:F81"/>
    <mergeCell ref="B82:F82"/>
    <mergeCell ref="B83:F83"/>
    <mergeCell ref="B84:F84"/>
  </mergeCells>
  <conditionalFormatting sqref="A10:B15 A25:C28 A38:C42 A52:E53 A63:C65 A75:C77 A87:C88 A98:C99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11.0"/>
    <col customWidth="1" min="2" max="2" width="26.0"/>
    <col customWidth="1" min="3" max="3" width="56.0"/>
    <col customWidth="1" min="4" max="4" width="60.0"/>
    <col customWidth="1" min="5" max="5" width="14.0"/>
    <col customWidth="1" min="6" max="6" width="12.0"/>
    <col customWidth="1" min="7" max="7" width="10.0"/>
    <col customWidth="1" min="8" max="8" width="18.0"/>
    <col customWidth="1" min="9" max="9" width="22.0"/>
    <col customWidth="1" min="10" max="10" width="46.0"/>
    <col customWidth="1" min="11" max="11" width="62.0"/>
    <col customWidth="1" min="12" max="12" width="12.0"/>
    <col customWidth="1" min="13" max="26" width="8.71"/>
  </cols>
  <sheetData>
    <row r="1" ht="30.0" customHeight="1">
      <c r="A1" s="2" t="s">
        <v>34</v>
      </c>
      <c r="B1" s="2" t="s">
        <v>578</v>
      </c>
      <c r="C1" s="2" t="s">
        <v>580</v>
      </c>
      <c r="D1" s="2" t="s">
        <v>582</v>
      </c>
      <c r="E1" s="2" t="s">
        <v>583</v>
      </c>
      <c r="F1" s="2" t="s">
        <v>584</v>
      </c>
      <c r="G1" s="2" t="s">
        <v>586</v>
      </c>
      <c r="H1" s="2" t="s">
        <v>587</v>
      </c>
      <c r="I1" s="2" t="s">
        <v>589</v>
      </c>
      <c r="J1" s="2" t="s">
        <v>591</v>
      </c>
      <c r="K1" s="2" t="s">
        <v>593</v>
      </c>
      <c r="L1" s="2" t="s">
        <v>595</v>
      </c>
    </row>
    <row r="2" ht="55.5" customHeight="1">
      <c r="A2" s="14" t="s">
        <v>62</v>
      </c>
      <c r="B2" s="11" t="s">
        <v>161</v>
      </c>
      <c r="C2" s="12" t="s">
        <v>162</v>
      </c>
      <c r="D2" s="22" t="s">
        <v>164</v>
      </c>
      <c r="E2" s="11" t="s">
        <v>166</v>
      </c>
      <c r="F2" s="11" t="s">
        <v>167</v>
      </c>
      <c r="G2" s="15">
        <v>1.0</v>
      </c>
      <c r="H2" s="11" t="s">
        <v>168</v>
      </c>
      <c r="I2" s="12" t="s">
        <v>60</v>
      </c>
      <c r="J2" s="12" t="s">
        <v>606</v>
      </c>
      <c r="K2" s="12" t="s">
        <v>608</v>
      </c>
      <c r="L2" s="15" t="s">
        <v>610</v>
      </c>
    </row>
    <row r="3" ht="55.5" customHeight="1">
      <c r="A3" s="14" t="s">
        <v>75</v>
      </c>
      <c r="B3" s="11" t="s">
        <v>161</v>
      </c>
      <c r="C3" s="12" t="s">
        <v>488</v>
      </c>
      <c r="D3" s="22" t="s">
        <v>387</v>
      </c>
      <c r="E3" s="11" t="s">
        <v>503</v>
      </c>
      <c r="F3" s="11" t="s">
        <v>167</v>
      </c>
      <c r="G3" s="15">
        <v>1.0</v>
      </c>
      <c r="H3" s="11" t="s">
        <v>168</v>
      </c>
      <c r="I3" s="12" t="s">
        <v>60</v>
      </c>
      <c r="J3" s="12" t="s">
        <v>615</v>
      </c>
      <c r="K3" s="12" t="s">
        <v>617</v>
      </c>
      <c r="L3" s="15" t="s">
        <v>610</v>
      </c>
    </row>
    <row r="4" ht="55.5" customHeight="1">
      <c r="A4" s="14" t="s">
        <v>310</v>
      </c>
      <c r="B4" s="11" t="s">
        <v>278</v>
      </c>
      <c r="C4" s="12" t="s">
        <v>402</v>
      </c>
      <c r="D4" s="22" t="s">
        <v>311</v>
      </c>
      <c r="E4" s="11" t="s">
        <v>404</v>
      </c>
      <c r="F4" s="11" t="s">
        <v>167</v>
      </c>
      <c r="G4" s="15">
        <v>1.0</v>
      </c>
      <c r="H4" s="11" t="s">
        <v>168</v>
      </c>
      <c r="I4" s="12" t="s">
        <v>60</v>
      </c>
      <c r="J4" s="12" t="s">
        <v>629</v>
      </c>
      <c r="K4" s="12" t="s">
        <v>631</v>
      </c>
      <c r="L4" s="15" t="s">
        <v>610</v>
      </c>
    </row>
    <row r="5" ht="55.5" customHeight="1">
      <c r="A5" s="14" t="s">
        <v>634</v>
      </c>
      <c r="B5" s="11" t="s">
        <v>161</v>
      </c>
      <c r="C5" s="12" t="s">
        <v>183</v>
      </c>
      <c r="D5" s="22" t="s">
        <v>184</v>
      </c>
      <c r="E5" s="11" t="s">
        <v>187</v>
      </c>
      <c r="F5" s="11" t="s">
        <v>167</v>
      </c>
      <c r="G5" s="15">
        <v>1.0</v>
      </c>
      <c r="H5" s="11" t="s">
        <v>168</v>
      </c>
      <c r="I5" s="12" t="s">
        <v>60</v>
      </c>
      <c r="J5" s="12" t="s">
        <v>651</v>
      </c>
      <c r="K5" s="12" t="s">
        <v>655</v>
      </c>
      <c r="L5" s="15" t="s">
        <v>610</v>
      </c>
    </row>
    <row r="6" ht="55.5" customHeight="1">
      <c r="A6" s="14" t="s">
        <v>228</v>
      </c>
      <c r="B6" s="11" t="s">
        <v>161</v>
      </c>
      <c r="C6" s="12" t="s">
        <v>245</v>
      </c>
      <c r="D6" s="22" t="s">
        <v>230</v>
      </c>
      <c r="E6" s="11" t="s">
        <v>255</v>
      </c>
      <c r="F6" s="11" t="s">
        <v>167</v>
      </c>
      <c r="G6" s="15">
        <v>1.0</v>
      </c>
      <c r="H6" s="11" t="s">
        <v>168</v>
      </c>
      <c r="I6" s="12" t="s">
        <v>60</v>
      </c>
      <c r="J6" s="12" t="s">
        <v>677</v>
      </c>
      <c r="K6" s="12" t="s">
        <v>680</v>
      </c>
      <c r="L6" s="15" t="s">
        <v>610</v>
      </c>
    </row>
    <row r="7" ht="55.5" customHeight="1">
      <c r="A7" s="14" t="s">
        <v>94</v>
      </c>
      <c r="B7" s="11" t="s">
        <v>611</v>
      </c>
      <c r="C7" s="12" t="s">
        <v>612</v>
      </c>
      <c r="D7" s="22" t="s">
        <v>157</v>
      </c>
      <c r="E7" s="11" t="s">
        <v>616</v>
      </c>
      <c r="F7" s="11" t="s">
        <v>167</v>
      </c>
      <c r="G7" s="15">
        <v>1.0</v>
      </c>
      <c r="H7" s="11" t="s">
        <v>168</v>
      </c>
      <c r="I7" s="12" t="s">
        <v>92</v>
      </c>
      <c r="J7" s="12" t="s">
        <v>692</v>
      </c>
      <c r="K7" s="12" t="s">
        <v>693</v>
      </c>
      <c r="L7" s="15" t="s">
        <v>610</v>
      </c>
    </row>
    <row r="8" ht="55.5" customHeight="1">
      <c r="A8" s="14" t="s">
        <v>694</v>
      </c>
      <c r="B8" s="11" t="s">
        <v>611</v>
      </c>
      <c r="C8" s="12" t="s">
        <v>696</v>
      </c>
      <c r="D8" s="22" t="s">
        <v>697</v>
      </c>
      <c r="E8" s="11" t="s">
        <v>704</v>
      </c>
      <c r="F8" s="11" t="s">
        <v>167</v>
      </c>
      <c r="G8" s="15">
        <v>1.0</v>
      </c>
      <c r="H8" s="11" t="s">
        <v>168</v>
      </c>
      <c r="I8" s="12" t="s">
        <v>92</v>
      </c>
      <c r="J8" s="12" t="s">
        <v>709</v>
      </c>
      <c r="K8" s="12" t="s">
        <v>711</v>
      </c>
      <c r="L8" s="15" t="s">
        <v>610</v>
      </c>
    </row>
    <row r="9" ht="55.5" customHeight="1">
      <c r="A9" s="14" t="s">
        <v>152</v>
      </c>
      <c r="B9" s="11" t="s">
        <v>117</v>
      </c>
      <c r="C9" s="12" t="s">
        <v>714</v>
      </c>
      <c r="D9" s="22" t="s">
        <v>217</v>
      </c>
      <c r="E9" s="11" t="s">
        <v>721</v>
      </c>
      <c r="F9" s="11" t="s">
        <v>167</v>
      </c>
      <c r="G9" s="15">
        <v>1.0</v>
      </c>
      <c r="H9" s="11" t="s">
        <v>168</v>
      </c>
      <c r="I9" s="12" t="s">
        <v>150</v>
      </c>
      <c r="J9" s="12" t="s">
        <v>725</v>
      </c>
      <c r="K9" s="12" t="s">
        <v>726</v>
      </c>
      <c r="L9" s="15" t="s">
        <v>610</v>
      </c>
    </row>
    <row r="10" ht="55.5" customHeight="1">
      <c r="A10" s="14" t="s">
        <v>261</v>
      </c>
      <c r="B10" s="11" t="s">
        <v>117</v>
      </c>
      <c r="C10" s="12" t="s">
        <v>729</v>
      </c>
      <c r="D10" s="22" t="s">
        <v>263</v>
      </c>
      <c r="E10" s="11" t="s">
        <v>192</v>
      </c>
      <c r="F10" s="11" t="s">
        <v>167</v>
      </c>
      <c r="G10" s="15">
        <v>1.0</v>
      </c>
      <c r="H10" s="11" t="s">
        <v>168</v>
      </c>
      <c r="I10" s="12" t="s">
        <v>738</v>
      </c>
      <c r="J10" s="12" t="s">
        <v>739</v>
      </c>
      <c r="K10" s="12" t="s">
        <v>741</v>
      </c>
      <c r="L10" s="15" t="s">
        <v>610</v>
      </c>
    </row>
    <row r="11" ht="55.5" customHeight="1">
      <c r="A11" s="14" t="s">
        <v>511</v>
      </c>
      <c r="B11" s="11" t="s">
        <v>117</v>
      </c>
      <c r="C11" s="12" t="s">
        <v>744</v>
      </c>
      <c r="D11" s="22" t="s">
        <v>745</v>
      </c>
      <c r="E11" s="11" t="s">
        <v>749</v>
      </c>
      <c r="F11" s="11" t="s">
        <v>167</v>
      </c>
      <c r="G11" s="15">
        <v>1.0</v>
      </c>
      <c r="H11" s="11" t="s">
        <v>168</v>
      </c>
      <c r="I11" s="12" t="s">
        <v>752</v>
      </c>
      <c r="J11" s="12" t="s">
        <v>753</v>
      </c>
      <c r="K11" s="12" t="s">
        <v>755</v>
      </c>
      <c r="L11" s="15" t="s">
        <v>610</v>
      </c>
    </row>
    <row r="12" ht="55.5" customHeight="1">
      <c r="A12" s="14" t="s">
        <v>139</v>
      </c>
      <c r="B12" s="11" t="s">
        <v>450</v>
      </c>
      <c r="C12" s="12" t="s">
        <v>756</v>
      </c>
      <c r="D12" s="22" t="s">
        <v>302</v>
      </c>
      <c r="E12" s="11" t="s">
        <v>760</v>
      </c>
      <c r="F12" s="11" t="s">
        <v>167</v>
      </c>
      <c r="G12" s="29">
        <v>2.0</v>
      </c>
      <c r="H12" s="11" t="s">
        <v>459</v>
      </c>
      <c r="I12" s="12" t="s">
        <v>92</v>
      </c>
      <c r="J12" s="12" t="s">
        <v>761</v>
      </c>
      <c r="K12" s="12" t="s">
        <v>762</v>
      </c>
      <c r="L12" s="15" t="s">
        <v>610</v>
      </c>
    </row>
    <row r="13" ht="55.5" customHeight="1">
      <c r="A13" s="14" t="s">
        <v>359</v>
      </c>
      <c r="B13" s="11" t="s">
        <v>450</v>
      </c>
      <c r="C13" s="12" t="s">
        <v>451</v>
      </c>
      <c r="D13" s="22" t="s">
        <v>361</v>
      </c>
      <c r="E13" s="11" t="s">
        <v>454</v>
      </c>
      <c r="F13" s="11" t="s">
        <v>167</v>
      </c>
      <c r="G13" s="29">
        <v>2.0</v>
      </c>
      <c r="H13" s="11" t="s">
        <v>459</v>
      </c>
      <c r="I13" s="12" t="s">
        <v>60</v>
      </c>
      <c r="J13" s="12" t="s">
        <v>788</v>
      </c>
      <c r="K13" s="12" t="s">
        <v>789</v>
      </c>
      <c r="L13" s="15" t="s">
        <v>610</v>
      </c>
    </row>
    <row r="14" ht="55.5" customHeight="1">
      <c r="A14" s="14" t="s">
        <v>107</v>
      </c>
      <c r="B14" s="11" t="s">
        <v>650</v>
      </c>
      <c r="C14" s="12" t="s">
        <v>653</v>
      </c>
      <c r="D14" s="22" t="s">
        <v>175</v>
      </c>
      <c r="E14" s="11" t="s">
        <v>672</v>
      </c>
      <c r="F14" s="11" t="s">
        <v>167</v>
      </c>
      <c r="G14" s="29">
        <v>2.0</v>
      </c>
      <c r="H14" s="11" t="s">
        <v>459</v>
      </c>
      <c r="I14" s="12" t="s">
        <v>92</v>
      </c>
      <c r="J14" s="12" t="s">
        <v>828</v>
      </c>
      <c r="K14" s="12" t="s">
        <v>831</v>
      </c>
      <c r="L14" s="15" t="s">
        <v>610</v>
      </c>
    </row>
    <row r="15" ht="55.5" customHeight="1">
      <c r="A15" s="14" t="s">
        <v>833</v>
      </c>
      <c r="B15" s="11" t="s">
        <v>835</v>
      </c>
      <c r="C15" s="12" t="s">
        <v>838</v>
      </c>
      <c r="D15" s="22" t="s">
        <v>840</v>
      </c>
      <c r="E15" s="11" t="s">
        <v>672</v>
      </c>
      <c r="F15" s="11" t="s">
        <v>167</v>
      </c>
      <c r="G15" s="29">
        <v>2.0</v>
      </c>
      <c r="H15" s="11" t="s">
        <v>459</v>
      </c>
      <c r="I15" s="12" t="s">
        <v>92</v>
      </c>
      <c r="J15" s="12" t="s">
        <v>848</v>
      </c>
      <c r="K15" s="12" t="s">
        <v>849</v>
      </c>
      <c r="L15" s="15" t="s">
        <v>610</v>
      </c>
    </row>
    <row r="16" ht="55.5" customHeight="1">
      <c r="A16" s="14" t="s">
        <v>429</v>
      </c>
      <c r="B16" s="11" t="s">
        <v>852</v>
      </c>
      <c r="C16" s="12" t="s">
        <v>853</v>
      </c>
      <c r="D16" s="22" t="s">
        <v>430</v>
      </c>
      <c r="E16" s="11" t="s">
        <v>616</v>
      </c>
      <c r="F16" s="11" t="s">
        <v>167</v>
      </c>
      <c r="G16" s="29">
        <v>2.0</v>
      </c>
      <c r="H16" s="11" t="s">
        <v>459</v>
      </c>
      <c r="I16" s="12" t="s">
        <v>92</v>
      </c>
      <c r="J16" s="12" t="s">
        <v>855</v>
      </c>
      <c r="K16" s="12" t="s">
        <v>856</v>
      </c>
      <c r="L16" s="15" t="s">
        <v>610</v>
      </c>
    </row>
    <row r="17" ht="55.5" customHeight="1">
      <c r="A17" s="14" t="s">
        <v>857</v>
      </c>
      <c r="B17" s="11" t="s">
        <v>140</v>
      </c>
      <c r="C17" s="12" t="s">
        <v>858</v>
      </c>
      <c r="D17" s="22" t="s">
        <v>859</v>
      </c>
      <c r="E17" s="11" t="s">
        <v>861</v>
      </c>
      <c r="F17" s="11" t="s">
        <v>167</v>
      </c>
      <c r="G17" s="15">
        <v>1.0</v>
      </c>
      <c r="H17" s="11" t="s">
        <v>168</v>
      </c>
      <c r="I17" s="12" t="s">
        <v>60</v>
      </c>
      <c r="J17" s="12" t="s">
        <v>862</v>
      </c>
      <c r="K17" s="12" t="s">
        <v>863</v>
      </c>
      <c r="L17" s="15" t="s">
        <v>610</v>
      </c>
    </row>
    <row r="18" ht="55.5" customHeight="1">
      <c r="A18" s="14" t="s">
        <v>864</v>
      </c>
      <c r="B18" s="11" t="s">
        <v>140</v>
      </c>
      <c r="C18" s="12" t="s">
        <v>865</v>
      </c>
      <c r="D18" s="22" t="s">
        <v>866</v>
      </c>
      <c r="E18" s="11" t="s">
        <v>872</v>
      </c>
      <c r="F18" s="11" t="s">
        <v>167</v>
      </c>
      <c r="G18" s="15">
        <v>1.0</v>
      </c>
      <c r="H18" s="11" t="s">
        <v>168</v>
      </c>
      <c r="I18" s="12" t="s">
        <v>60</v>
      </c>
      <c r="J18" s="12" t="s">
        <v>877</v>
      </c>
      <c r="K18" s="12" t="s">
        <v>879</v>
      </c>
      <c r="L18" s="15" t="s">
        <v>610</v>
      </c>
    </row>
    <row r="19" ht="55.5" customHeight="1">
      <c r="A19" s="14" t="s">
        <v>244</v>
      </c>
      <c r="B19" s="11" t="s">
        <v>850</v>
      </c>
      <c r="C19" s="12" t="s">
        <v>851</v>
      </c>
      <c r="D19" s="22" t="s">
        <v>246</v>
      </c>
      <c r="E19" s="11" t="s">
        <v>854</v>
      </c>
      <c r="F19" s="11" t="s">
        <v>167</v>
      </c>
      <c r="G19" s="24">
        <v>3.0</v>
      </c>
      <c r="H19" s="11" t="s">
        <v>459</v>
      </c>
      <c r="I19" s="12" t="s">
        <v>92</v>
      </c>
      <c r="J19" s="12" t="s">
        <v>889</v>
      </c>
      <c r="K19" s="12" t="s">
        <v>891</v>
      </c>
      <c r="L19" s="15" t="s">
        <v>610</v>
      </c>
    </row>
    <row r="20" ht="55.5" customHeight="1">
      <c r="A20" s="14" t="s">
        <v>434</v>
      </c>
      <c r="B20" s="11" t="s">
        <v>117</v>
      </c>
      <c r="C20" s="12" t="s">
        <v>894</v>
      </c>
      <c r="D20" s="22" t="s">
        <v>435</v>
      </c>
      <c r="E20" s="11" t="s">
        <v>749</v>
      </c>
      <c r="F20" s="11" t="s">
        <v>167</v>
      </c>
      <c r="G20" s="15">
        <v>1.0</v>
      </c>
      <c r="H20" s="11" t="s">
        <v>168</v>
      </c>
      <c r="I20" s="12" t="s">
        <v>92</v>
      </c>
      <c r="J20" s="12" t="s">
        <v>906</v>
      </c>
      <c r="K20" s="12" t="s">
        <v>907</v>
      </c>
      <c r="L20" s="15" t="s">
        <v>610</v>
      </c>
    </row>
    <row r="21" ht="55.5" customHeight="1">
      <c r="A21" s="14" t="s">
        <v>910</v>
      </c>
      <c r="B21" s="11" t="s">
        <v>126</v>
      </c>
      <c r="C21" s="12" t="s">
        <v>914</v>
      </c>
      <c r="D21" s="22" t="s">
        <v>916</v>
      </c>
      <c r="E21" s="11" t="s">
        <v>920</v>
      </c>
      <c r="F21" s="11" t="s">
        <v>167</v>
      </c>
      <c r="G21" s="15">
        <v>1.0</v>
      </c>
      <c r="H21" s="11" t="s">
        <v>168</v>
      </c>
      <c r="I21" s="12" t="s">
        <v>92</v>
      </c>
      <c r="J21" s="12" t="s">
        <v>923</v>
      </c>
      <c r="K21" s="12" t="s">
        <v>924</v>
      </c>
      <c r="L21" s="15" t="s">
        <v>610</v>
      </c>
    </row>
    <row r="22" ht="55.5" customHeight="1">
      <c r="A22" s="14" t="s">
        <v>925</v>
      </c>
      <c r="B22" s="11" t="s">
        <v>926</v>
      </c>
      <c r="C22" s="12" t="s">
        <v>927</v>
      </c>
      <c r="D22" s="22" t="s">
        <v>928</v>
      </c>
      <c r="E22" s="11" t="s">
        <v>930</v>
      </c>
      <c r="F22" s="11" t="s">
        <v>167</v>
      </c>
      <c r="G22" s="29">
        <v>2.0</v>
      </c>
      <c r="H22" s="11" t="s">
        <v>459</v>
      </c>
      <c r="I22" s="12" t="s">
        <v>60</v>
      </c>
      <c r="J22" s="12" t="s">
        <v>931</v>
      </c>
      <c r="K22" s="12" t="s">
        <v>932</v>
      </c>
      <c r="L22" s="15" t="s">
        <v>610</v>
      </c>
    </row>
    <row r="23" ht="55.5" customHeight="1">
      <c r="A23" s="14" t="s">
        <v>201</v>
      </c>
      <c r="B23" s="11" t="s">
        <v>117</v>
      </c>
      <c r="C23" s="12" t="s">
        <v>206</v>
      </c>
      <c r="D23" s="22" t="s">
        <v>208</v>
      </c>
      <c r="E23" s="11" t="s">
        <v>215</v>
      </c>
      <c r="F23" s="11" t="s">
        <v>167</v>
      </c>
      <c r="G23" s="15">
        <v>1.0</v>
      </c>
      <c r="H23" s="11" t="s">
        <v>168</v>
      </c>
      <c r="I23" s="12" t="s">
        <v>60</v>
      </c>
      <c r="J23" s="12" t="s">
        <v>934</v>
      </c>
      <c r="K23" s="12" t="s">
        <v>935</v>
      </c>
      <c r="L23" s="15" t="s">
        <v>610</v>
      </c>
    </row>
    <row r="24" ht="55.5" customHeight="1">
      <c r="A24" s="14" t="s">
        <v>507</v>
      </c>
      <c r="B24" s="11" t="s">
        <v>501</v>
      </c>
      <c r="C24" s="12" t="s">
        <v>936</v>
      </c>
      <c r="D24" s="22" t="s">
        <v>508</v>
      </c>
      <c r="E24" s="11" t="s">
        <v>937</v>
      </c>
      <c r="F24" s="11" t="s">
        <v>167</v>
      </c>
      <c r="G24" s="24">
        <v>3.0</v>
      </c>
      <c r="H24" s="11" t="s">
        <v>459</v>
      </c>
      <c r="I24" s="12" t="s">
        <v>938</v>
      </c>
      <c r="J24" s="12" t="s">
        <v>939</v>
      </c>
      <c r="K24" s="12" t="s">
        <v>940</v>
      </c>
      <c r="L24" s="15" t="s">
        <v>610</v>
      </c>
    </row>
    <row r="25" ht="55.5" customHeight="1">
      <c r="A25" s="34" t="s">
        <v>941</v>
      </c>
      <c r="B25" s="11" t="s">
        <v>942</v>
      </c>
      <c r="C25" s="12" t="s">
        <v>943</v>
      </c>
      <c r="D25" s="22" t="s">
        <v>944</v>
      </c>
      <c r="E25" s="11" t="s">
        <v>946</v>
      </c>
      <c r="F25" s="11" t="s">
        <v>167</v>
      </c>
      <c r="G25" s="24">
        <v>3.0</v>
      </c>
      <c r="H25" s="11" t="s">
        <v>459</v>
      </c>
      <c r="I25" s="12" t="s">
        <v>60</v>
      </c>
      <c r="J25" s="12" t="s">
        <v>947</v>
      </c>
      <c r="K25" s="12" t="s">
        <v>948</v>
      </c>
      <c r="L25" s="15" t="s">
        <v>610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</hyperlinks>
  <printOptions/>
  <pageMargins bottom="1.0" footer="0.0" header="0.0" left="0.75" right="0.75" top="1.0"/>
  <pageSetup paperSize="9" orientation="portrait"/>
  <drawing r:id="rId25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4.0"/>
    <col customWidth="1" min="2" max="2" width="82.0"/>
    <col customWidth="1" min="3" max="3" width="70.0"/>
    <col customWidth="1" min="4" max="26" width="8.71"/>
  </cols>
  <sheetData>
    <row r="1" ht="15.0" customHeight="1">
      <c r="A1" s="6" t="s">
        <v>633</v>
      </c>
    </row>
    <row r="3" ht="30.0" customHeight="1">
      <c r="A3" s="2" t="s">
        <v>637</v>
      </c>
      <c r="B3" s="2" t="s">
        <v>639</v>
      </c>
      <c r="C3" s="2" t="s">
        <v>641</v>
      </c>
    </row>
    <row r="4" ht="33.75" customHeight="1">
      <c r="A4" s="29" t="s">
        <v>643</v>
      </c>
      <c r="B4" s="12" t="s">
        <v>648</v>
      </c>
      <c r="C4" s="12" t="s">
        <v>654</v>
      </c>
    </row>
    <row r="5" ht="33.75" customHeight="1">
      <c r="A5" s="29" t="s">
        <v>658</v>
      </c>
      <c r="B5" s="12" t="s">
        <v>659</v>
      </c>
      <c r="C5" s="12" t="s">
        <v>660</v>
      </c>
    </row>
    <row r="6" ht="33.75" customHeight="1">
      <c r="A6" s="29" t="s">
        <v>663</v>
      </c>
      <c r="B6" s="12" t="s">
        <v>665</v>
      </c>
      <c r="C6" s="12" t="s">
        <v>667</v>
      </c>
    </row>
    <row r="7" ht="33.75" customHeight="1">
      <c r="A7" s="29" t="s">
        <v>668</v>
      </c>
      <c r="B7" s="12" t="s">
        <v>670</v>
      </c>
      <c r="C7" s="12" t="s">
        <v>671</v>
      </c>
    </row>
    <row r="8" ht="33.75" customHeight="1">
      <c r="A8" s="29" t="s">
        <v>202</v>
      </c>
      <c r="B8" s="12" t="s">
        <v>673</v>
      </c>
      <c r="C8" s="12" t="s">
        <v>675</v>
      </c>
    </row>
    <row r="9" ht="33.75" customHeight="1">
      <c r="A9" s="29" t="s">
        <v>679</v>
      </c>
      <c r="B9" s="12" t="s">
        <v>681</v>
      </c>
      <c r="C9" s="12" t="s">
        <v>682</v>
      </c>
    </row>
    <row r="10" ht="33.75" customHeight="1">
      <c r="A10" s="29" t="s">
        <v>683</v>
      </c>
      <c r="B10" s="12" t="s">
        <v>685</v>
      </c>
      <c r="C10" s="12" t="s">
        <v>686</v>
      </c>
    </row>
    <row r="11" ht="33.75" customHeight="1">
      <c r="A11" s="29" t="s">
        <v>687</v>
      </c>
      <c r="B11" s="12" t="s">
        <v>688</v>
      </c>
      <c r="C11" s="12" t="s">
        <v>689</v>
      </c>
    </row>
    <row r="12" ht="33.75" customHeight="1">
      <c r="A12" s="29" t="s">
        <v>232</v>
      </c>
      <c r="B12" s="12" t="s">
        <v>690</v>
      </c>
      <c r="C12" s="12" t="s">
        <v>691</v>
      </c>
    </row>
    <row r="13" ht="33.75" customHeight="1">
      <c r="A13" s="29" t="s">
        <v>148</v>
      </c>
      <c r="B13" s="12" t="s">
        <v>695</v>
      </c>
      <c r="C13" s="12" t="s">
        <v>698</v>
      </c>
    </row>
    <row r="14" ht="33.75" customHeight="1">
      <c r="A14" s="29" t="s">
        <v>699</v>
      </c>
      <c r="B14" s="12" t="s">
        <v>700</v>
      </c>
      <c r="C14" s="12" t="s">
        <v>701</v>
      </c>
    </row>
    <row r="15" ht="33.75" customHeight="1">
      <c r="A15" s="29" t="s">
        <v>127</v>
      </c>
      <c r="B15" s="12" t="s">
        <v>703</v>
      </c>
      <c r="C15" s="12" t="s">
        <v>705</v>
      </c>
    </row>
    <row r="16" ht="33.75" customHeight="1">
      <c r="A16" s="29" t="s">
        <v>706</v>
      </c>
      <c r="B16" s="12" t="s">
        <v>707</v>
      </c>
      <c r="C16" s="12" t="s">
        <v>708</v>
      </c>
    </row>
    <row r="17" ht="33.75" customHeight="1">
      <c r="A17" s="29" t="s">
        <v>710</v>
      </c>
      <c r="B17" s="12" t="s">
        <v>712</v>
      </c>
      <c r="C17" s="12" t="s">
        <v>713</v>
      </c>
    </row>
    <row r="18" ht="33.75" customHeight="1">
      <c r="A18" s="29" t="s">
        <v>715</v>
      </c>
      <c r="B18" s="12" t="s">
        <v>716</v>
      </c>
      <c r="C18" s="12" t="s">
        <v>717</v>
      </c>
    </row>
    <row r="19" ht="33.75" customHeight="1">
      <c r="A19" s="29" t="s">
        <v>718</v>
      </c>
      <c r="B19" s="12" t="s">
        <v>719</v>
      </c>
      <c r="C19" s="12" t="s">
        <v>720</v>
      </c>
    </row>
    <row r="20" ht="33.75" customHeight="1">
      <c r="A20" s="29" t="s">
        <v>722</v>
      </c>
      <c r="B20" s="12" t="s">
        <v>723</v>
      </c>
      <c r="C20" s="12" t="s">
        <v>724</v>
      </c>
    </row>
    <row r="21" ht="33.75" customHeight="1">
      <c r="A21" s="29" t="s">
        <v>727</v>
      </c>
      <c r="B21" s="12" t="s">
        <v>728</v>
      </c>
      <c r="C21" s="12" t="s">
        <v>730</v>
      </c>
    </row>
    <row r="22" ht="33.75" customHeight="1">
      <c r="A22" s="29" t="s">
        <v>731</v>
      </c>
      <c r="B22" s="12" t="s">
        <v>732</v>
      </c>
      <c r="C22" s="12" t="s">
        <v>733</v>
      </c>
    </row>
    <row r="23" ht="33.75" customHeight="1">
      <c r="A23" s="29" t="s">
        <v>734</v>
      </c>
      <c r="B23" s="12" t="s">
        <v>735</v>
      </c>
      <c r="C23" s="12" t="s">
        <v>736</v>
      </c>
    </row>
    <row r="24" ht="33.75" customHeight="1">
      <c r="A24" s="29" t="s">
        <v>737</v>
      </c>
      <c r="B24" s="12" t="s">
        <v>740</v>
      </c>
      <c r="C24" s="12" t="s">
        <v>742</v>
      </c>
    </row>
    <row r="25" ht="33.75" customHeight="1">
      <c r="A25" s="29" t="s">
        <v>519</v>
      </c>
      <c r="B25" s="12" t="s">
        <v>743</v>
      </c>
      <c r="C25" s="12" t="s">
        <v>746</v>
      </c>
    </row>
    <row r="26" ht="33.75" customHeight="1">
      <c r="A26" s="29" t="s">
        <v>205</v>
      </c>
      <c r="B26" s="12" t="s">
        <v>747</v>
      </c>
      <c r="C26" s="12" t="s">
        <v>748</v>
      </c>
    </row>
    <row r="27" ht="33.75" customHeight="1">
      <c r="A27" s="29" t="s">
        <v>479</v>
      </c>
      <c r="B27" s="12" t="s">
        <v>750</v>
      </c>
      <c r="C27" s="12" t="s">
        <v>751</v>
      </c>
    </row>
    <row r="28" ht="33.75" customHeight="1">
      <c r="A28" s="30" t="s">
        <v>754</v>
      </c>
      <c r="B28" s="31"/>
      <c r="C28" s="31"/>
    </row>
    <row r="29" ht="33.75" customHeight="1">
      <c r="A29" s="29" t="s">
        <v>2</v>
      </c>
      <c r="B29" s="12" t="s">
        <v>757</v>
      </c>
      <c r="C29" s="12" t="s">
        <v>759</v>
      </c>
    </row>
    <row r="30" ht="33.75" customHeight="1">
      <c r="A30" s="29" t="s">
        <v>23</v>
      </c>
      <c r="B30" s="12" t="s">
        <v>763</v>
      </c>
      <c r="C30" s="12" t="s">
        <v>764</v>
      </c>
    </row>
    <row r="31" ht="33.75" customHeight="1">
      <c r="A31" s="29" t="s">
        <v>26</v>
      </c>
      <c r="B31" s="12" t="s">
        <v>766</v>
      </c>
      <c r="C31" s="12" t="s">
        <v>768</v>
      </c>
    </row>
    <row r="32" ht="33.75" customHeight="1">
      <c r="A32" s="29" t="s">
        <v>74</v>
      </c>
      <c r="B32" s="12" t="s">
        <v>769</v>
      </c>
      <c r="C32" s="12" t="s">
        <v>771</v>
      </c>
    </row>
    <row r="33" ht="33.75" customHeight="1">
      <c r="A33" s="29" t="s">
        <v>69</v>
      </c>
      <c r="B33" s="12" t="s">
        <v>773</v>
      </c>
      <c r="C33" s="12" t="s">
        <v>774</v>
      </c>
    </row>
    <row r="34" ht="33.75" customHeight="1">
      <c r="A34" s="29" t="s">
        <v>49</v>
      </c>
      <c r="B34" s="12" t="s">
        <v>776</v>
      </c>
      <c r="C34" s="12" t="s">
        <v>778</v>
      </c>
    </row>
    <row r="35" ht="33.75" customHeight="1">
      <c r="A35" s="29" t="s">
        <v>65</v>
      </c>
      <c r="B35" s="12" t="s">
        <v>781</v>
      </c>
      <c r="C35" s="12" t="s">
        <v>783</v>
      </c>
    </row>
    <row r="36" ht="33.75" customHeight="1">
      <c r="A36" s="29" t="s">
        <v>96</v>
      </c>
      <c r="B36" s="12" t="s">
        <v>786</v>
      </c>
      <c r="C36" s="12" t="s">
        <v>787</v>
      </c>
    </row>
    <row r="37" ht="33.75" customHeight="1">
      <c r="A37" s="29" t="s">
        <v>99</v>
      </c>
      <c r="B37" s="12" t="s">
        <v>791</v>
      </c>
      <c r="C37" s="12" t="s">
        <v>793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conditionalFormatting sqref="A4:C27">
    <cfRule type="expression" dxfId="0" priority="1">
      <formula>ISEVEN(ROW())</formula>
    </cfRule>
  </conditionalFormatting>
  <conditionalFormatting sqref="A29:C37">
    <cfRule type="expression" dxfId="0" priority="2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8.0"/>
    <col customWidth="1" min="2" max="2" width="58.0"/>
    <col customWidth="1" min="3" max="3" width="34.0"/>
    <col customWidth="1" min="4" max="4" width="16.0"/>
    <col customWidth="1" min="5" max="5" width="34.0"/>
    <col customWidth="1" min="6" max="6" width="84.0"/>
    <col customWidth="1" min="7" max="26" width="8.71"/>
  </cols>
  <sheetData>
    <row r="1" ht="15.0" customHeight="1">
      <c r="A1" s="6" t="s">
        <v>765</v>
      </c>
    </row>
    <row r="3" ht="30.0" customHeight="1">
      <c r="A3" s="2" t="s">
        <v>767</v>
      </c>
      <c r="B3" s="2" t="s">
        <v>770</v>
      </c>
      <c r="C3" s="2" t="s">
        <v>772</v>
      </c>
      <c r="D3" s="2" t="s">
        <v>29</v>
      </c>
      <c r="E3" s="2" t="s">
        <v>775</v>
      </c>
      <c r="F3" s="2" t="s">
        <v>777</v>
      </c>
    </row>
    <row r="4" ht="57.75" customHeight="1">
      <c r="A4" s="11" t="s">
        <v>779</v>
      </c>
      <c r="B4" s="12" t="s">
        <v>780</v>
      </c>
      <c r="C4" s="11" t="s">
        <v>782</v>
      </c>
      <c r="D4" s="11" t="s">
        <v>784</v>
      </c>
      <c r="E4" s="32" t="s">
        <v>785</v>
      </c>
      <c r="F4" s="12" t="s">
        <v>790</v>
      </c>
    </row>
    <row r="5" ht="57.75" customHeight="1">
      <c r="A5" s="11" t="s">
        <v>792</v>
      </c>
      <c r="B5" s="12" t="s">
        <v>794</v>
      </c>
      <c r="C5" s="11" t="s">
        <v>796</v>
      </c>
      <c r="D5" s="11" t="s">
        <v>797</v>
      </c>
      <c r="E5" s="32" t="s">
        <v>798</v>
      </c>
      <c r="F5" s="12" t="s">
        <v>799</v>
      </c>
    </row>
    <row r="6" ht="57.75" customHeight="1">
      <c r="A6" s="11" t="s">
        <v>800</v>
      </c>
      <c r="B6" s="12" t="s">
        <v>801</v>
      </c>
      <c r="C6" s="11" t="s">
        <v>802</v>
      </c>
      <c r="D6" s="11" t="s">
        <v>803</v>
      </c>
      <c r="E6" s="32" t="s">
        <v>804</v>
      </c>
      <c r="F6" s="12" t="s">
        <v>805</v>
      </c>
    </row>
    <row r="7" ht="57.75" customHeight="1">
      <c r="A7" s="11" t="s">
        <v>806</v>
      </c>
      <c r="B7" s="12" t="s">
        <v>807</v>
      </c>
      <c r="C7" s="11" t="s">
        <v>808</v>
      </c>
      <c r="D7" s="11" t="s">
        <v>797</v>
      </c>
      <c r="E7" s="32" t="s">
        <v>809</v>
      </c>
      <c r="F7" s="12" t="s">
        <v>810</v>
      </c>
    </row>
    <row r="8" ht="57.75" customHeight="1">
      <c r="A8" s="11" t="s">
        <v>811</v>
      </c>
      <c r="B8" s="12" t="s">
        <v>812</v>
      </c>
      <c r="C8" s="11" t="s">
        <v>813</v>
      </c>
      <c r="D8" s="11" t="s">
        <v>454</v>
      </c>
      <c r="E8" s="32" t="s">
        <v>814</v>
      </c>
      <c r="F8" s="12" t="s">
        <v>815</v>
      </c>
    </row>
    <row r="9" ht="57.75" customHeight="1">
      <c r="A9" s="11" t="s">
        <v>816</v>
      </c>
      <c r="B9" s="12" t="s">
        <v>817</v>
      </c>
      <c r="C9" s="11" t="s">
        <v>818</v>
      </c>
      <c r="D9" s="11" t="s">
        <v>215</v>
      </c>
      <c r="E9" s="32" t="s">
        <v>819</v>
      </c>
      <c r="F9" s="12" t="s">
        <v>820</v>
      </c>
    </row>
    <row r="10" ht="57.75" customHeight="1">
      <c r="A10" s="11" t="s">
        <v>822</v>
      </c>
      <c r="B10" s="12" t="s">
        <v>823</v>
      </c>
      <c r="C10" s="11" t="s">
        <v>824</v>
      </c>
      <c r="D10" s="11" t="s">
        <v>825</v>
      </c>
      <c r="E10" s="32" t="s">
        <v>826</v>
      </c>
      <c r="F10" s="12" t="s">
        <v>827</v>
      </c>
    </row>
    <row r="11" ht="57.75" customHeight="1">
      <c r="A11" s="11" t="s">
        <v>829</v>
      </c>
      <c r="B11" s="12" t="s">
        <v>830</v>
      </c>
      <c r="C11" s="11" t="s">
        <v>808</v>
      </c>
      <c r="D11" s="11" t="s">
        <v>797</v>
      </c>
      <c r="E11" s="32" t="s">
        <v>832</v>
      </c>
      <c r="F11" s="12" t="s">
        <v>834</v>
      </c>
    </row>
    <row r="12" ht="57.75" customHeight="1">
      <c r="A12" s="11" t="s">
        <v>836</v>
      </c>
      <c r="B12" s="12" t="s">
        <v>837</v>
      </c>
      <c r="C12" s="11" t="s">
        <v>839</v>
      </c>
      <c r="D12" s="11" t="s">
        <v>376</v>
      </c>
      <c r="E12" s="32" t="s">
        <v>785</v>
      </c>
      <c r="F12" s="12" t="s">
        <v>841</v>
      </c>
    </row>
    <row r="13" ht="57.75" customHeight="1">
      <c r="A13" s="11" t="s">
        <v>842</v>
      </c>
      <c r="B13" s="12" t="s">
        <v>843</v>
      </c>
      <c r="C13" s="11" t="s">
        <v>844</v>
      </c>
      <c r="D13" s="11" t="s">
        <v>845</v>
      </c>
      <c r="E13" s="32" t="s">
        <v>846</v>
      </c>
      <c r="F13" s="12" t="s">
        <v>847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dataValidations>
    <dataValidation type="list" allowBlank="1" sqref="E4:E13">
      <formula1>"Unsourced,Outdated,Methodologically unclear,Duplicated,Incompatible,Contradicted by the primary source,Superseded,Paywalled and uninspectable,Search snippet only,Not available"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10.0"/>
    <col customWidth="1" min="2" max="2" width="66.0"/>
    <col customWidth="1" min="3" max="3" width="12.0"/>
    <col customWidth="1" min="4" max="4" width="26.0"/>
    <col customWidth="1" min="5" max="5" width="44.0"/>
    <col customWidth="1" min="6" max="6" width="26.0"/>
    <col customWidth="1" min="7" max="7" width="46.0"/>
    <col customWidth="1" min="8" max="8" width="44.0"/>
    <col customWidth="1" min="9" max="9" width="62.0"/>
    <col customWidth="1" min="10" max="26" width="8.71"/>
  </cols>
  <sheetData>
    <row r="1" ht="36.0" customHeight="1">
      <c r="A1" s="6" t="s">
        <v>867</v>
      </c>
    </row>
    <row r="3" ht="30.0" customHeight="1">
      <c r="A3" s="2" t="s">
        <v>868</v>
      </c>
      <c r="B3" s="2" t="s">
        <v>869</v>
      </c>
      <c r="C3" s="2" t="s">
        <v>870</v>
      </c>
      <c r="D3" s="2" t="s">
        <v>871</v>
      </c>
      <c r="E3" s="2" t="s">
        <v>873</v>
      </c>
      <c r="F3" s="2" t="s">
        <v>874</v>
      </c>
      <c r="G3" s="2" t="s">
        <v>875</v>
      </c>
      <c r="H3" s="2" t="s">
        <v>876</v>
      </c>
      <c r="I3" s="2" t="s">
        <v>878</v>
      </c>
    </row>
    <row r="4" ht="61.5" customHeight="1">
      <c r="A4" s="11" t="s">
        <v>880</v>
      </c>
      <c r="B4" s="33" t="s">
        <v>881</v>
      </c>
      <c r="C4" s="11" t="s">
        <v>883</v>
      </c>
      <c r="D4" s="11" t="s">
        <v>884</v>
      </c>
      <c r="E4" s="12" t="s">
        <v>885</v>
      </c>
      <c r="F4" s="11" t="s">
        <v>886</v>
      </c>
      <c r="G4" s="12" t="s">
        <v>887</v>
      </c>
      <c r="H4" s="32" t="s">
        <v>888</v>
      </c>
      <c r="I4" s="12" t="s">
        <v>890</v>
      </c>
    </row>
    <row r="5" ht="61.5" customHeight="1">
      <c r="A5" s="11" t="s">
        <v>893</v>
      </c>
      <c r="B5" s="33" t="s">
        <v>895</v>
      </c>
      <c r="C5" s="11" t="s">
        <v>896</v>
      </c>
      <c r="D5" s="11" t="s">
        <v>897</v>
      </c>
      <c r="E5" s="12" t="s">
        <v>898</v>
      </c>
      <c r="F5" s="11" t="s">
        <v>899</v>
      </c>
      <c r="G5" s="12" t="s">
        <v>900</v>
      </c>
      <c r="H5" s="32" t="s">
        <v>901</v>
      </c>
      <c r="I5" s="12" t="s">
        <v>902</v>
      </c>
    </row>
    <row r="6" ht="61.5" customHeight="1">
      <c r="A6" s="11" t="s">
        <v>903</v>
      </c>
      <c r="B6" s="33" t="s">
        <v>905</v>
      </c>
      <c r="C6" s="11" t="s">
        <v>896</v>
      </c>
      <c r="D6" s="11" t="s">
        <v>897</v>
      </c>
      <c r="E6" s="12" t="s">
        <v>908</v>
      </c>
      <c r="F6" s="11" t="s">
        <v>909</v>
      </c>
      <c r="G6" s="12" t="s">
        <v>911</v>
      </c>
      <c r="H6" s="32" t="s">
        <v>912</v>
      </c>
      <c r="I6" s="12" t="s">
        <v>913</v>
      </c>
    </row>
    <row r="7" ht="61.5" customHeight="1">
      <c r="A7" s="11" t="s">
        <v>915</v>
      </c>
      <c r="B7" s="33" t="s">
        <v>917</v>
      </c>
      <c r="C7" s="11" t="s">
        <v>896</v>
      </c>
      <c r="D7" s="11" t="s">
        <v>897</v>
      </c>
      <c r="E7" s="12" t="s">
        <v>918</v>
      </c>
      <c r="F7" s="11" t="s">
        <v>919</v>
      </c>
      <c r="G7" s="12" t="s">
        <v>921</v>
      </c>
      <c r="H7" s="32" t="s">
        <v>922</v>
      </c>
      <c r="I7" s="12" t="s">
        <v>913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hyperlinks>
    <hyperlink r:id="rId1" ref="B4"/>
    <hyperlink r:id="rId2" ref="B5"/>
    <hyperlink r:id="rId3" ref="B6"/>
    <hyperlink r:id="rId4" ref="B7"/>
  </hyperlinks>
  <printOptions/>
  <pageMargins bottom="1.0" footer="0.0" header="0.0" left="0.75" right="0.75" top="1.0"/>
  <pageSetup paperSize="9" orientation="portrait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1.0"/>
    <col customWidth="1" min="2" max="2" width="74.0"/>
    <col customWidth="1" min="3" max="3" width="16.0"/>
    <col customWidth="1" min="4" max="4" width="32.0"/>
    <col customWidth="1" min="5" max="5" width="20.0"/>
    <col customWidth="1" min="6" max="6" width="16.0"/>
    <col customWidth="1" min="7" max="7" width="12.0"/>
    <col customWidth="1" min="8" max="8" width="22.0"/>
    <col customWidth="1" min="9" max="9" width="13.0"/>
    <col customWidth="1" min="10" max="26" width="8.71"/>
  </cols>
  <sheetData>
    <row r="1" ht="30.0" customHeight="1">
      <c r="A1" s="1" t="s">
        <v>0</v>
      </c>
      <c r="B1" s="3"/>
      <c r="C1" s="3"/>
      <c r="D1" s="3"/>
      <c r="E1" s="3"/>
      <c r="F1" s="3"/>
      <c r="G1" s="3"/>
      <c r="H1" s="3"/>
      <c r="I1" s="3"/>
    </row>
    <row r="2" ht="30.0" customHeight="1">
      <c r="A2" s="2" t="s">
        <v>10</v>
      </c>
      <c r="B2" s="2" t="s">
        <v>12</v>
      </c>
      <c r="C2" s="2" t="s">
        <v>14</v>
      </c>
      <c r="D2" s="2" t="s">
        <v>27</v>
      </c>
      <c r="E2" s="2" t="s">
        <v>29</v>
      </c>
      <c r="F2" s="2" t="s">
        <v>31</v>
      </c>
      <c r="G2" s="2" t="s">
        <v>34</v>
      </c>
      <c r="H2" s="2" t="s">
        <v>35</v>
      </c>
      <c r="I2" s="2" t="s">
        <v>38</v>
      </c>
    </row>
    <row r="3" ht="45.75" customHeight="1">
      <c r="A3" s="11" t="s">
        <v>41</v>
      </c>
      <c r="B3" s="12" t="s">
        <v>48</v>
      </c>
      <c r="C3" s="13">
        <v>535000.0</v>
      </c>
      <c r="D3" s="12" t="s">
        <v>56</v>
      </c>
      <c r="E3" s="12" t="s">
        <v>57</v>
      </c>
      <c r="F3" s="11" t="s">
        <v>60</v>
      </c>
      <c r="G3" s="14" t="s">
        <v>62</v>
      </c>
      <c r="H3" s="15" t="s">
        <v>64</v>
      </c>
      <c r="I3" s="11" t="s">
        <v>66</v>
      </c>
    </row>
    <row r="4" ht="45.75" customHeight="1">
      <c r="A4" s="11" t="s">
        <v>67</v>
      </c>
      <c r="B4" s="12" t="s">
        <v>68</v>
      </c>
      <c r="C4" s="13">
        <v>2600000.0</v>
      </c>
      <c r="D4" s="12" t="s">
        <v>72</v>
      </c>
      <c r="E4" s="12" t="s">
        <v>73</v>
      </c>
      <c r="F4" s="11" t="s">
        <v>60</v>
      </c>
      <c r="G4" s="14" t="s">
        <v>75</v>
      </c>
      <c r="H4" s="15" t="s">
        <v>64</v>
      </c>
      <c r="I4" s="11" t="s">
        <v>77</v>
      </c>
    </row>
    <row r="5" ht="45.75" customHeight="1">
      <c r="A5" s="11" t="s">
        <v>79</v>
      </c>
      <c r="B5" s="12" t="s">
        <v>80</v>
      </c>
      <c r="C5" s="16">
        <v>0.25</v>
      </c>
      <c r="D5" s="12" t="s">
        <v>86</v>
      </c>
      <c r="E5" s="12" t="s">
        <v>89</v>
      </c>
      <c r="F5" s="11" t="s">
        <v>92</v>
      </c>
      <c r="G5" s="14" t="s">
        <v>94</v>
      </c>
      <c r="H5" s="15" t="s">
        <v>64</v>
      </c>
      <c r="I5" s="11" t="s">
        <v>98</v>
      </c>
    </row>
    <row r="6" ht="45.75" customHeight="1">
      <c r="A6" s="11" t="s">
        <v>100</v>
      </c>
      <c r="B6" s="12" t="s">
        <v>102</v>
      </c>
      <c r="C6" s="16">
        <v>0.09</v>
      </c>
      <c r="D6" s="12" t="s">
        <v>104</v>
      </c>
      <c r="E6" s="12" t="s">
        <v>89</v>
      </c>
      <c r="F6" s="11" t="s">
        <v>92</v>
      </c>
      <c r="G6" s="14" t="s">
        <v>107</v>
      </c>
      <c r="H6" s="15" t="s">
        <v>64</v>
      </c>
      <c r="I6" s="11" t="s">
        <v>98</v>
      </c>
    </row>
    <row r="7" ht="45.75" customHeight="1">
      <c r="A7" s="17" t="s">
        <v>110</v>
      </c>
      <c r="B7" s="18" t="s">
        <v>112</v>
      </c>
      <c r="C7" s="19">
        <v>267.0</v>
      </c>
      <c r="D7" s="18" t="s">
        <v>114</v>
      </c>
      <c r="E7" s="18" t="s">
        <v>57</v>
      </c>
      <c r="F7" s="17" t="s">
        <v>92</v>
      </c>
      <c r="G7" s="20" t="s">
        <v>116</v>
      </c>
      <c r="H7" s="17" t="s">
        <v>118</v>
      </c>
      <c r="I7" s="17" t="s">
        <v>120</v>
      </c>
    </row>
    <row r="8" ht="45.75" customHeight="1">
      <c r="A8" s="11" t="s">
        <v>122</v>
      </c>
      <c r="B8" s="12" t="s">
        <v>124</v>
      </c>
      <c r="C8" s="13">
        <v>1.833E10</v>
      </c>
      <c r="D8" s="12" t="s">
        <v>127</v>
      </c>
      <c r="E8" s="12" t="s">
        <v>57</v>
      </c>
      <c r="F8" s="11" t="s">
        <v>60</v>
      </c>
      <c r="G8" s="14" t="s">
        <v>62</v>
      </c>
      <c r="H8" s="15" t="s">
        <v>64</v>
      </c>
      <c r="I8" s="11" t="s">
        <v>66</v>
      </c>
    </row>
    <row r="9" ht="45.75" customHeight="1">
      <c r="A9" s="11" t="s">
        <v>132</v>
      </c>
      <c r="B9" s="12" t="s">
        <v>134</v>
      </c>
      <c r="C9" s="13">
        <v>1520000.0</v>
      </c>
      <c r="D9" s="12" t="s">
        <v>135</v>
      </c>
      <c r="E9" s="12" t="s">
        <v>137</v>
      </c>
      <c r="F9" s="11" t="s">
        <v>92</v>
      </c>
      <c r="G9" s="14" t="s">
        <v>139</v>
      </c>
      <c r="H9" s="15" t="s">
        <v>64</v>
      </c>
      <c r="I9" s="11" t="s">
        <v>143</v>
      </c>
    </row>
    <row r="10" ht="45.75" customHeight="1">
      <c r="A10" s="11" t="s">
        <v>145</v>
      </c>
      <c r="B10" s="12" t="s">
        <v>147</v>
      </c>
      <c r="C10" s="13">
        <v>1.87E9</v>
      </c>
      <c r="D10" s="12" t="s">
        <v>148</v>
      </c>
      <c r="E10" s="12" t="s">
        <v>149</v>
      </c>
      <c r="F10" s="11" t="s">
        <v>150</v>
      </c>
      <c r="G10" s="14" t="s">
        <v>152</v>
      </c>
      <c r="H10" s="15" t="s">
        <v>64</v>
      </c>
      <c r="I10" s="11" t="s">
        <v>154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conditionalFormatting sqref="A3:I10">
    <cfRule type="expression" dxfId="0" priority="1">
      <formula>ISEVEN(ROW())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15.0"/>
    <col customWidth="1" min="2" max="2" width="17.0"/>
    <col customWidth="1" min="3" max="3" width="18.0"/>
    <col customWidth="1" min="4" max="4" width="12.0"/>
    <col customWidth="1" min="5" max="5" width="16.0"/>
    <col customWidth="1" min="6" max="6" width="11.0"/>
    <col customWidth="1" min="7" max="7" width="9.0"/>
    <col customWidth="1" min="8" max="10" width="12.0"/>
    <col customWidth="1" min="11" max="11" width="26.0"/>
    <col customWidth="1" min="12" max="12" width="14.0"/>
    <col customWidth="1" min="13" max="13" width="26.0"/>
    <col customWidth="1" min="14" max="14" width="15.0"/>
    <col customWidth="1" min="15" max="15" width="17.0"/>
    <col customWidth="1" min="16" max="16" width="34.0"/>
    <col customWidth="1" min="17" max="18" width="15.0"/>
    <col customWidth="1" min="19" max="19" width="18.0"/>
    <col customWidth="1" min="20" max="20" width="11.0"/>
    <col customWidth="1" min="21" max="22" width="15.0"/>
    <col customWidth="1" min="23" max="23" width="17.0"/>
    <col customWidth="1" min="24" max="24" width="20.0"/>
    <col customWidth="1" min="25" max="25" width="24.0"/>
    <col customWidth="1" min="26" max="26" width="18.0"/>
    <col customWidth="1" min="27" max="29" width="14.0"/>
    <col customWidth="1" min="30" max="30" width="26.0"/>
    <col customWidth="1" min="31" max="31" width="34.0"/>
    <col customWidth="1" min="32" max="32" width="30.0"/>
    <col customWidth="1" min="33" max="33" width="12.0"/>
    <col customWidth="1" min="34" max="34" width="44.0"/>
    <col customWidth="1" min="35" max="35" width="46.0"/>
    <col customWidth="1" min="36" max="36" width="22.0"/>
    <col customWidth="1" min="37" max="38" width="12.0"/>
    <col customWidth="1" min="39" max="39" width="8.0"/>
    <col customWidth="1" min="40" max="40" width="11.0"/>
    <col customWidth="1" min="41" max="41" width="26.0"/>
    <col customWidth="1" min="42" max="42" width="52.0"/>
  </cols>
  <sheetData>
    <row r="1" ht="30.0" customHeight="1">
      <c r="A1" s="2" t="s">
        <v>2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11</v>
      </c>
      <c r="I1" s="2" t="s">
        <v>13</v>
      </c>
      <c r="J1" s="2" t="s">
        <v>15</v>
      </c>
      <c r="K1" s="2" t="s">
        <v>16</v>
      </c>
      <c r="L1" s="2" t="s">
        <v>17</v>
      </c>
      <c r="M1" s="2" t="s">
        <v>18</v>
      </c>
      <c r="N1" s="2" t="s">
        <v>19</v>
      </c>
      <c r="O1" s="2" t="s">
        <v>20</v>
      </c>
      <c r="P1" s="2" t="s">
        <v>21</v>
      </c>
      <c r="Q1" s="2" t="s">
        <v>23</v>
      </c>
      <c r="R1" s="2" t="s">
        <v>24</v>
      </c>
      <c r="S1" s="2" t="s">
        <v>26</v>
      </c>
      <c r="T1" s="2" t="s">
        <v>28</v>
      </c>
      <c r="U1" s="2" t="s">
        <v>32</v>
      </c>
      <c r="V1" s="2" t="s">
        <v>37</v>
      </c>
      <c r="W1" s="2" t="s">
        <v>40</v>
      </c>
      <c r="X1" s="2" t="s">
        <v>43</v>
      </c>
      <c r="Y1" s="2" t="s">
        <v>45</v>
      </c>
      <c r="Z1" s="2" t="s">
        <v>47</v>
      </c>
      <c r="AA1" s="2" t="s">
        <v>49</v>
      </c>
      <c r="AB1" s="2" t="s">
        <v>52</v>
      </c>
      <c r="AC1" s="2" t="s">
        <v>65</v>
      </c>
      <c r="AD1" s="2" t="s">
        <v>69</v>
      </c>
      <c r="AE1" s="2" t="s">
        <v>70</v>
      </c>
      <c r="AF1" s="2" t="s">
        <v>74</v>
      </c>
      <c r="AG1" s="2" t="s">
        <v>76</v>
      </c>
      <c r="AH1" s="2" t="s">
        <v>78</v>
      </c>
      <c r="AI1" s="2" t="s">
        <v>81</v>
      </c>
      <c r="AJ1" s="2" t="s">
        <v>82</v>
      </c>
      <c r="AK1" s="2" t="s">
        <v>84</v>
      </c>
      <c r="AL1" s="2" t="s">
        <v>87</v>
      </c>
      <c r="AM1" s="2" t="s">
        <v>90</v>
      </c>
      <c r="AN1" s="2" t="s">
        <v>93</v>
      </c>
      <c r="AO1" s="2" t="s">
        <v>96</v>
      </c>
      <c r="AP1" s="2" t="s">
        <v>99</v>
      </c>
    </row>
    <row r="2" ht="42.0" customHeight="1">
      <c r="A2" s="11" t="s">
        <v>103</v>
      </c>
      <c r="B2" s="11" t="s">
        <v>105</v>
      </c>
      <c r="C2" s="11" t="s">
        <v>106</v>
      </c>
      <c r="D2" s="11" t="s">
        <v>108</v>
      </c>
      <c r="E2" s="11" t="s">
        <v>60</v>
      </c>
      <c r="F2" s="11" t="s">
        <v>111</v>
      </c>
      <c r="G2" s="11">
        <v>2026.0</v>
      </c>
      <c r="H2" s="11" t="s">
        <v>113</v>
      </c>
      <c r="I2" s="11" t="s">
        <v>115</v>
      </c>
      <c r="J2" s="11"/>
      <c r="K2" s="12"/>
      <c r="L2" s="11" t="s">
        <v>117</v>
      </c>
      <c r="M2" s="11" t="s">
        <v>119</v>
      </c>
      <c r="N2" s="11" t="s">
        <v>121</v>
      </c>
      <c r="O2" s="11" t="s">
        <v>123</v>
      </c>
      <c r="P2" s="12" t="s">
        <v>125</v>
      </c>
      <c r="Q2" s="13">
        <v>535000.0</v>
      </c>
      <c r="R2" s="11" t="s">
        <v>128</v>
      </c>
      <c r="S2" s="12" t="s">
        <v>130</v>
      </c>
      <c r="T2" s="11" t="s">
        <v>131</v>
      </c>
      <c r="U2" s="11" t="s">
        <v>133</v>
      </c>
      <c r="V2" s="11" t="s">
        <v>136</v>
      </c>
      <c r="W2" s="11" t="s">
        <v>138</v>
      </c>
      <c r="X2" s="11" t="s">
        <v>140</v>
      </c>
      <c r="Y2" s="12" t="s">
        <v>142</v>
      </c>
      <c r="Z2" s="11" t="s">
        <v>146</v>
      </c>
      <c r="AA2" s="13">
        <v>510000.0</v>
      </c>
      <c r="AB2" s="19">
        <f t="shared" ref="AB2:AB5" si="1">Q2-AA2</f>
        <v>25000</v>
      </c>
      <c r="AC2" s="21">
        <f t="shared" ref="AC2:AC5" si="2">IF(AA2=0,"",(Q2-AA2)/AA2)</f>
        <v>0.04901960784</v>
      </c>
      <c r="AD2" s="11" t="s">
        <v>64</v>
      </c>
      <c r="AE2" s="12" t="s">
        <v>158</v>
      </c>
      <c r="AF2" s="11" t="s">
        <v>159</v>
      </c>
      <c r="AG2" s="11" t="s">
        <v>62</v>
      </c>
      <c r="AH2" s="11" t="s">
        <v>161</v>
      </c>
      <c r="AI2" s="12" t="s">
        <v>162</v>
      </c>
      <c r="AJ2" s="22" t="s">
        <v>164</v>
      </c>
      <c r="AK2" s="11" t="s">
        <v>166</v>
      </c>
      <c r="AL2" s="11" t="s">
        <v>167</v>
      </c>
      <c r="AM2" s="11">
        <v>1.0</v>
      </c>
      <c r="AN2" s="11" t="s">
        <v>168</v>
      </c>
      <c r="AO2" s="23" t="s">
        <v>169</v>
      </c>
      <c r="AP2" s="12" t="s">
        <v>170</v>
      </c>
    </row>
    <row r="3" ht="42.0" customHeight="1">
      <c r="A3" s="11" t="s">
        <v>171</v>
      </c>
      <c r="B3" s="11" t="s">
        <v>105</v>
      </c>
      <c r="C3" s="11" t="s">
        <v>106</v>
      </c>
      <c r="D3" s="11" t="s">
        <v>108</v>
      </c>
      <c r="E3" s="11" t="s">
        <v>60</v>
      </c>
      <c r="F3" s="11" t="s">
        <v>146</v>
      </c>
      <c r="G3" s="11">
        <v>2025.0</v>
      </c>
      <c r="H3" s="11" t="s">
        <v>173</v>
      </c>
      <c r="I3" s="11" t="s">
        <v>174</v>
      </c>
      <c r="J3" s="11"/>
      <c r="K3" s="12"/>
      <c r="L3" s="11" t="s">
        <v>117</v>
      </c>
      <c r="M3" s="11" t="s">
        <v>119</v>
      </c>
      <c r="N3" s="11" t="s">
        <v>121</v>
      </c>
      <c r="O3" s="11" t="s">
        <v>123</v>
      </c>
      <c r="P3" s="12" t="s">
        <v>125</v>
      </c>
      <c r="Q3" s="13">
        <v>510000.0</v>
      </c>
      <c r="R3" s="11" t="s">
        <v>128</v>
      </c>
      <c r="S3" s="12" t="s">
        <v>176</v>
      </c>
      <c r="T3" s="11" t="s">
        <v>131</v>
      </c>
      <c r="U3" s="11" t="s">
        <v>133</v>
      </c>
      <c r="V3" s="11" t="s">
        <v>136</v>
      </c>
      <c r="W3" s="11" t="s">
        <v>138</v>
      </c>
      <c r="X3" s="11" t="s">
        <v>140</v>
      </c>
      <c r="Y3" s="12" t="s">
        <v>177</v>
      </c>
      <c r="Z3" s="11" t="s">
        <v>178</v>
      </c>
      <c r="AA3" s="13">
        <v>546000.0</v>
      </c>
      <c r="AB3" s="19">
        <f t="shared" si="1"/>
        <v>-36000</v>
      </c>
      <c r="AC3" s="21">
        <f t="shared" si="2"/>
        <v>-0.06593406593</v>
      </c>
      <c r="AD3" s="11" t="s">
        <v>64</v>
      </c>
      <c r="AE3" s="12" t="s">
        <v>158</v>
      </c>
      <c r="AF3" s="11" t="s">
        <v>159</v>
      </c>
      <c r="AG3" s="11" t="s">
        <v>181</v>
      </c>
      <c r="AH3" s="11" t="s">
        <v>161</v>
      </c>
      <c r="AI3" s="12" t="s">
        <v>183</v>
      </c>
      <c r="AJ3" s="22" t="s">
        <v>184</v>
      </c>
      <c r="AK3" s="11" t="s">
        <v>187</v>
      </c>
      <c r="AL3" s="11" t="s">
        <v>167</v>
      </c>
      <c r="AM3" s="11">
        <v>1.0</v>
      </c>
      <c r="AN3" s="11" t="s">
        <v>168</v>
      </c>
      <c r="AO3" s="23" t="s">
        <v>169</v>
      </c>
      <c r="AP3" s="12" t="s">
        <v>188</v>
      </c>
    </row>
    <row r="4" ht="42.0" customHeight="1">
      <c r="A4" s="11" t="s">
        <v>190</v>
      </c>
      <c r="B4" s="11" t="s">
        <v>105</v>
      </c>
      <c r="C4" s="11" t="s">
        <v>106</v>
      </c>
      <c r="D4" s="11" t="s">
        <v>108</v>
      </c>
      <c r="E4" s="11" t="s">
        <v>60</v>
      </c>
      <c r="F4" s="11" t="s">
        <v>178</v>
      </c>
      <c r="G4" s="11">
        <v>2024.0</v>
      </c>
      <c r="H4" s="11" t="s">
        <v>191</v>
      </c>
      <c r="I4" s="11" t="s">
        <v>192</v>
      </c>
      <c r="J4" s="11"/>
      <c r="K4" s="12"/>
      <c r="L4" s="11" t="s">
        <v>117</v>
      </c>
      <c r="M4" s="11" t="s">
        <v>119</v>
      </c>
      <c r="N4" s="11" t="s">
        <v>121</v>
      </c>
      <c r="O4" s="11" t="s">
        <v>123</v>
      </c>
      <c r="P4" s="12" t="s">
        <v>125</v>
      </c>
      <c r="Q4" s="13">
        <v>546000.0</v>
      </c>
      <c r="R4" s="11" t="s">
        <v>128</v>
      </c>
      <c r="S4" s="12" t="s">
        <v>196</v>
      </c>
      <c r="T4" s="11" t="s">
        <v>131</v>
      </c>
      <c r="U4" s="11" t="s">
        <v>133</v>
      </c>
      <c r="V4" s="11" t="s">
        <v>136</v>
      </c>
      <c r="W4" s="11" t="s">
        <v>138</v>
      </c>
      <c r="X4" s="11" t="s">
        <v>140</v>
      </c>
      <c r="Y4" s="12" t="s">
        <v>177</v>
      </c>
      <c r="Z4" s="11" t="s">
        <v>198</v>
      </c>
      <c r="AA4" s="13">
        <v>527000.0</v>
      </c>
      <c r="AB4" s="19">
        <f t="shared" si="1"/>
        <v>19000</v>
      </c>
      <c r="AC4" s="21">
        <f t="shared" si="2"/>
        <v>0.03605313093</v>
      </c>
      <c r="AD4" s="11" t="s">
        <v>64</v>
      </c>
      <c r="AE4" s="12" t="s">
        <v>158</v>
      </c>
      <c r="AF4" s="11" t="s">
        <v>159</v>
      </c>
      <c r="AG4" s="11" t="s">
        <v>201</v>
      </c>
      <c r="AH4" s="11" t="s">
        <v>117</v>
      </c>
      <c r="AI4" s="12" t="s">
        <v>206</v>
      </c>
      <c r="AJ4" s="22" t="s">
        <v>208</v>
      </c>
      <c r="AK4" s="11" t="s">
        <v>215</v>
      </c>
      <c r="AL4" s="11" t="s">
        <v>167</v>
      </c>
      <c r="AM4" s="11">
        <v>1.0</v>
      </c>
      <c r="AN4" s="11" t="s">
        <v>168</v>
      </c>
      <c r="AO4" s="23" t="s">
        <v>169</v>
      </c>
      <c r="AP4" s="12" t="s">
        <v>218</v>
      </c>
    </row>
    <row r="5" ht="42.0" customHeight="1">
      <c r="A5" s="11" t="s">
        <v>219</v>
      </c>
      <c r="B5" s="11" t="s">
        <v>105</v>
      </c>
      <c r="C5" s="11" t="s">
        <v>106</v>
      </c>
      <c r="D5" s="11" t="s">
        <v>108</v>
      </c>
      <c r="E5" s="11" t="s">
        <v>60</v>
      </c>
      <c r="F5" s="11" t="s">
        <v>198</v>
      </c>
      <c r="G5" s="11">
        <v>2023.0</v>
      </c>
      <c r="H5" s="11" t="s">
        <v>223</v>
      </c>
      <c r="I5" s="11" t="s">
        <v>226</v>
      </c>
      <c r="J5" s="11"/>
      <c r="K5" s="12"/>
      <c r="L5" s="11" t="s">
        <v>117</v>
      </c>
      <c r="M5" s="11" t="s">
        <v>119</v>
      </c>
      <c r="N5" s="11" t="s">
        <v>121</v>
      </c>
      <c r="O5" s="11" t="s">
        <v>123</v>
      </c>
      <c r="P5" s="12" t="s">
        <v>125</v>
      </c>
      <c r="Q5" s="13">
        <v>527000.0</v>
      </c>
      <c r="R5" s="11" t="s">
        <v>128</v>
      </c>
      <c r="S5" s="12" t="s">
        <v>234</v>
      </c>
      <c r="T5" s="11" t="s">
        <v>131</v>
      </c>
      <c r="U5" s="11" t="s">
        <v>133</v>
      </c>
      <c r="V5" s="11" t="s">
        <v>136</v>
      </c>
      <c r="W5" s="11" t="s">
        <v>138</v>
      </c>
      <c r="X5" s="11" t="s">
        <v>140</v>
      </c>
      <c r="Y5" s="12" t="s">
        <v>177</v>
      </c>
      <c r="Z5" s="11" t="s">
        <v>224</v>
      </c>
      <c r="AA5" s="13">
        <v>510000.0</v>
      </c>
      <c r="AB5" s="19">
        <f t="shared" si="1"/>
        <v>17000</v>
      </c>
      <c r="AC5" s="21">
        <f t="shared" si="2"/>
        <v>0.03333333333</v>
      </c>
      <c r="AD5" s="11" t="s">
        <v>64</v>
      </c>
      <c r="AE5" s="12" t="s">
        <v>158</v>
      </c>
      <c r="AF5" s="11" t="s">
        <v>159</v>
      </c>
      <c r="AG5" s="11" t="s">
        <v>228</v>
      </c>
      <c r="AH5" s="11" t="s">
        <v>161</v>
      </c>
      <c r="AI5" s="12" t="s">
        <v>245</v>
      </c>
      <c r="AJ5" s="22" t="s">
        <v>230</v>
      </c>
      <c r="AK5" s="11" t="s">
        <v>255</v>
      </c>
      <c r="AL5" s="11" t="s">
        <v>167</v>
      </c>
      <c r="AM5" s="11">
        <v>1.0</v>
      </c>
      <c r="AN5" s="11" t="s">
        <v>168</v>
      </c>
      <c r="AO5" s="23" t="s">
        <v>169</v>
      </c>
      <c r="AP5" s="12"/>
    </row>
    <row r="6" ht="42.0" customHeight="1">
      <c r="A6" s="11" t="s">
        <v>235</v>
      </c>
      <c r="B6" s="11" t="s">
        <v>105</v>
      </c>
      <c r="C6" s="11" t="s">
        <v>106</v>
      </c>
      <c r="D6" s="11" t="s">
        <v>108</v>
      </c>
      <c r="E6" s="11" t="s">
        <v>60</v>
      </c>
      <c r="F6" s="11" t="s">
        <v>224</v>
      </c>
      <c r="G6" s="11">
        <v>2022.0</v>
      </c>
      <c r="H6" s="11" t="s">
        <v>264</v>
      </c>
      <c r="I6" s="11" t="s">
        <v>265</v>
      </c>
      <c r="J6" s="11"/>
      <c r="K6" s="12"/>
      <c r="L6" s="11" t="s">
        <v>117</v>
      </c>
      <c r="M6" s="11" t="s">
        <v>119</v>
      </c>
      <c r="N6" s="11" t="s">
        <v>121</v>
      </c>
      <c r="O6" s="11" t="s">
        <v>123</v>
      </c>
      <c r="P6" s="12" t="s">
        <v>125</v>
      </c>
      <c r="Q6" s="13">
        <v>510000.0</v>
      </c>
      <c r="R6" s="11" t="s">
        <v>128</v>
      </c>
      <c r="S6" s="12" t="s">
        <v>176</v>
      </c>
      <c r="T6" s="11" t="s">
        <v>131</v>
      </c>
      <c r="U6" s="11" t="s">
        <v>133</v>
      </c>
      <c r="V6" s="11" t="s">
        <v>136</v>
      </c>
      <c r="W6" s="11" t="s">
        <v>138</v>
      </c>
      <c r="X6" s="11" t="s">
        <v>140</v>
      </c>
      <c r="Y6" s="12" t="s">
        <v>177</v>
      </c>
      <c r="Z6" s="11"/>
      <c r="AA6" s="11"/>
      <c r="AB6" s="11"/>
      <c r="AC6" s="11"/>
      <c r="AD6" s="11" t="s">
        <v>64</v>
      </c>
      <c r="AE6" s="12"/>
      <c r="AF6" s="11" t="s">
        <v>159</v>
      </c>
      <c r="AG6" s="11" t="s">
        <v>228</v>
      </c>
      <c r="AH6" s="11" t="s">
        <v>161</v>
      </c>
      <c r="AI6" s="12" t="s">
        <v>245</v>
      </c>
      <c r="AJ6" s="22" t="s">
        <v>230</v>
      </c>
      <c r="AK6" s="11" t="s">
        <v>255</v>
      </c>
      <c r="AL6" s="11" t="s">
        <v>167</v>
      </c>
      <c r="AM6" s="11">
        <v>1.0</v>
      </c>
      <c r="AN6" s="11" t="s">
        <v>168</v>
      </c>
      <c r="AO6" s="23" t="s">
        <v>169</v>
      </c>
      <c r="AP6" s="12"/>
    </row>
    <row r="7" ht="42.0" customHeight="1">
      <c r="A7" s="11" t="s">
        <v>247</v>
      </c>
      <c r="B7" s="11" t="s">
        <v>105</v>
      </c>
      <c r="C7" s="11" t="s">
        <v>106</v>
      </c>
      <c r="D7" s="11" t="s">
        <v>108</v>
      </c>
      <c r="E7" s="11" t="s">
        <v>60</v>
      </c>
      <c r="F7" s="11" t="s">
        <v>248</v>
      </c>
      <c r="G7" s="11">
        <v>2016.0</v>
      </c>
      <c r="H7" s="11" t="s">
        <v>281</v>
      </c>
      <c r="I7" s="11" t="s">
        <v>282</v>
      </c>
      <c r="J7" s="11"/>
      <c r="K7" s="12"/>
      <c r="L7" s="11" t="s">
        <v>117</v>
      </c>
      <c r="M7" s="11" t="s">
        <v>251</v>
      </c>
      <c r="N7" s="11" t="s">
        <v>121</v>
      </c>
      <c r="O7" s="11" t="s">
        <v>123</v>
      </c>
      <c r="P7" s="12" t="s">
        <v>125</v>
      </c>
      <c r="Q7" s="13">
        <v>541000.0</v>
      </c>
      <c r="R7" s="11" t="s">
        <v>128</v>
      </c>
      <c r="S7" s="12" t="s">
        <v>288</v>
      </c>
      <c r="T7" s="11" t="s">
        <v>131</v>
      </c>
      <c r="U7" s="11" t="s">
        <v>133</v>
      </c>
      <c r="V7" s="11" t="s">
        <v>136</v>
      </c>
      <c r="W7" s="11" t="s">
        <v>138</v>
      </c>
      <c r="X7" s="11" t="s">
        <v>140</v>
      </c>
      <c r="Y7" s="12" t="s">
        <v>177</v>
      </c>
      <c r="Z7" s="11"/>
      <c r="AA7" s="11"/>
      <c r="AB7" s="11"/>
      <c r="AC7" s="11"/>
      <c r="AD7" s="11" t="s">
        <v>64</v>
      </c>
      <c r="AE7" s="12"/>
      <c r="AF7" s="11" t="s">
        <v>159</v>
      </c>
      <c r="AG7" s="11" t="s">
        <v>201</v>
      </c>
      <c r="AH7" s="11" t="s">
        <v>117</v>
      </c>
      <c r="AI7" s="12" t="s">
        <v>206</v>
      </c>
      <c r="AJ7" s="22" t="s">
        <v>208</v>
      </c>
      <c r="AK7" s="11" t="s">
        <v>215</v>
      </c>
      <c r="AL7" s="11" t="s">
        <v>167</v>
      </c>
      <c r="AM7" s="11">
        <v>1.0</v>
      </c>
      <c r="AN7" s="11" t="s">
        <v>168</v>
      </c>
      <c r="AO7" s="23" t="s">
        <v>169</v>
      </c>
      <c r="AP7" s="12" t="s">
        <v>258</v>
      </c>
    </row>
    <row r="8" ht="42.0" customHeight="1">
      <c r="A8" s="11" t="s">
        <v>259</v>
      </c>
      <c r="B8" s="11" t="s">
        <v>105</v>
      </c>
      <c r="C8" s="11" t="s">
        <v>300</v>
      </c>
      <c r="D8" s="11" t="s">
        <v>108</v>
      </c>
      <c r="E8" s="11" t="s">
        <v>60</v>
      </c>
      <c r="F8" s="11" t="s">
        <v>111</v>
      </c>
      <c r="G8" s="11">
        <v>2026.0</v>
      </c>
      <c r="H8" s="11" t="s">
        <v>113</v>
      </c>
      <c r="I8" s="11" t="s">
        <v>115</v>
      </c>
      <c r="J8" s="11"/>
      <c r="K8" s="12"/>
      <c r="L8" s="11" t="s">
        <v>117</v>
      </c>
      <c r="M8" s="11" t="s">
        <v>260</v>
      </c>
      <c r="N8" s="11" t="s">
        <v>204</v>
      </c>
      <c r="O8" s="11" t="s">
        <v>123</v>
      </c>
      <c r="P8" s="12" t="s">
        <v>262</v>
      </c>
      <c r="Q8" s="13">
        <v>1200000.0</v>
      </c>
      <c r="R8" s="11" t="s">
        <v>128</v>
      </c>
      <c r="S8" s="12" t="s">
        <v>307</v>
      </c>
      <c r="T8" s="11" t="s">
        <v>131</v>
      </c>
      <c r="U8" s="11" t="s">
        <v>129</v>
      </c>
      <c r="V8" s="11" t="s">
        <v>136</v>
      </c>
      <c r="W8" s="11" t="s">
        <v>138</v>
      </c>
      <c r="X8" s="11" t="s">
        <v>266</v>
      </c>
      <c r="Y8" s="12" t="s">
        <v>267</v>
      </c>
      <c r="Z8" s="11" t="s">
        <v>146</v>
      </c>
      <c r="AA8" s="13">
        <v>1000000.0</v>
      </c>
      <c r="AB8" s="19">
        <f t="shared" ref="AB8:AB10" si="3">Q8-AA8</f>
        <v>200000</v>
      </c>
      <c r="AC8" s="21">
        <f t="shared" ref="AC8:AC10" si="4">IF(AA8=0,"",(Q8-AA8)/AA8)</f>
        <v>0.2</v>
      </c>
      <c r="AD8" s="11" t="s">
        <v>64</v>
      </c>
      <c r="AE8" s="12" t="s">
        <v>158</v>
      </c>
      <c r="AF8" s="11" t="s">
        <v>269</v>
      </c>
      <c r="AG8" s="11" t="s">
        <v>62</v>
      </c>
      <c r="AH8" s="11" t="s">
        <v>161</v>
      </c>
      <c r="AI8" s="12" t="s">
        <v>162</v>
      </c>
      <c r="AJ8" s="22" t="s">
        <v>164</v>
      </c>
      <c r="AK8" s="11" t="s">
        <v>166</v>
      </c>
      <c r="AL8" s="11" t="s">
        <v>167</v>
      </c>
      <c r="AM8" s="11">
        <v>1.0</v>
      </c>
      <c r="AN8" s="11" t="s">
        <v>168</v>
      </c>
      <c r="AO8" s="23" t="s">
        <v>169</v>
      </c>
      <c r="AP8" s="12" t="s">
        <v>270</v>
      </c>
    </row>
    <row r="9" ht="42.0" customHeight="1">
      <c r="A9" s="11" t="s">
        <v>271</v>
      </c>
      <c r="B9" s="11" t="s">
        <v>105</v>
      </c>
      <c r="C9" s="11" t="s">
        <v>320</v>
      </c>
      <c r="D9" s="11" t="s">
        <v>108</v>
      </c>
      <c r="E9" s="11" t="s">
        <v>60</v>
      </c>
      <c r="F9" s="11" t="s">
        <v>111</v>
      </c>
      <c r="G9" s="11">
        <v>2026.0</v>
      </c>
      <c r="H9" s="11" t="s">
        <v>113</v>
      </c>
      <c r="I9" s="11" t="s">
        <v>115</v>
      </c>
      <c r="J9" s="11"/>
      <c r="K9" s="12"/>
      <c r="L9" s="11" t="s">
        <v>117</v>
      </c>
      <c r="M9" s="11" t="s">
        <v>260</v>
      </c>
      <c r="N9" s="11" t="s">
        <v>204</v>
      </c>
      <c r="O9" s="11" t="s">
        <v>123</v>
      </c>
      <c r="P9" s="12" t="s">
        <v>273</v>
      </c>
      <c r="Q9" s="13">
        <v>18.0</v>
      </c>
      <c r="R9" s="11" t="s">
        <v>185</v>
      </c>
      <c r="S9" s="12" t="s">
        <v>333</v>
      </c>
      <c r="T9" s="11" t="s">
        <v>131</v>
      </c>
      <c r="U9" s="11" t="s">
        <v>129</v>
      </c>
      <c r="V9" s="11" t="s">
        <v>136</v>
      </c>
      <c r="W9" s="11" t="s">
        <v>138</v>
      </c>
      <c r="X9" s="11" t="s">
        <v>266</v>
      </c>
      <c r="Y9" s="12" t="s">
        <v>267</v>
      </c>
      <c r="Z9" s="11" t="s">
        <v>146</v>
      </c>
      <c r="AA9" s="13">
        <v>12.0</v>
      </c>
      <c r="AB9" s="19">
        <f t="shared" si="3"/>
        <v>6</v>
      </c>
      <c r="AC9" s="21">
        <f t="shared" si="4"/>
        <v>0.5</v>
      </c>
      <c r="AD9" s="11" t="s">
        <v>64</v>
      </c>
      <c r="AE9" s="12" t="s">
        <v>158</v>
      </c>
      <c r="AF9" s="11" t="s">
        <v>275</v>
      </c>
      <c r="AG9" s="11" t="s">
        <v>62</v>
      </c>
      <c r="AH9" s="11" t="s">
        <v>161</v>
      </c>
      <c r="AI9" s="12" t="s">
        <v>162</v>
      </c>
      <c r="AJ9" s="22" t="s">
        <v>164</v>
      </c>
      <c r="AK9" s="11" t="s">
        <v>166</v>
      </c>
      <c r="AL9" s="11" t="s">
        <v>167</v>
      </c>
      <c r="AM9" s="11">
        <v>1.0</v>
      </c>
      <c r="AN9" s="11" t="s">
        <v>168</v>
      </c>
      <c r="AO9" s="23" t="s">
        <v>169</v>
      </c>
      <c r="AP9" s="12" t="s">
        <v>276</v>
      </c>
    </row>
    <row r="10" ht="42.0" customHeight="1">
      <c r="A10" s="11" t="s">
        <v>277</v>
      </c>
      <c r="B10" s="11" t="s">
        <v>105</v>
      </c>
      <c r="C10" s="11" t="s">
        <v>351</v>
      </c>
      <c r="D10" s="11" t="s">
        <v>108</v>
      </c>
      <c r="E10" s="11" t="s">
        <v>60</v>
      </c>
      <c r="F10" s="11" t="s">
        <v>111</v>
      </c>
      <c r="G10" s="11">
        <v>2026.0</v>
      </c>
      <c r="H10" s="11" t="s">
        <v>113</v>
      </c>
      <c r="I10" s="11" t="s">
        <v>115</v>
      </c>
      <c r="J10" s="11"/>
      <c r="K10" s="12"/>
      <c r="L10" s="11" t="s">
        <v>117</v>
      </c>
      <c r="M10" s="11" t="s">
        <v>278</v>
      </c>
      <c r="N10" s="11" t="s">
        <v>204</v>
      </c>
      <c r="O10" s="11" t="s">
        <v>279</v>
      </c>
      <c r="P10" s="12" t="s">
        <v>127</v>
      </c>
      <c r="Q10" s="13">
        <v>1.833E10</v>
      </c>
      <c r="R10" s="11" t="s">
        <v>280</v>
      </c>
      <c r="S10" s="12" t="s">
        <v>360</v>
      </c>
      <c r="T10" s="11" t="s">
        <v>144</v>
      </c>
      <c r="U10" s="11" t="s">
        <v>129</v>
      </c>
      <c r="V10" s="11" t="s">
        <v>136</v>
      </c>
      <c r="W10" s="11" t="s">
        <v>138</v>
      </c>
      <c r="X10" s="11" t="s">
        <v>266</v>
      </c>
      <c r="Y10" s="12" t="s">
        <v>267</v>
      </c>
      <c r="Z10" s="11" t="s">
        <v>146</v>
      </c>
      <c r="AA10" s="13">
        <v>1.714E10</v>
      </c>
      <c r="AB10" s="19">
        <f t="shared" si="3"/>
        <v>1190000000</v>
      </c>
      <c r="AC10" s="21">
        <f t="shared" si="4"/>
        <v>0.06942823804</v>
      </c>
      <c r="AD10" s="11" t="s">
        <v>64</v>
      </c>
      <c r="AE10" s="12" t="s">
        <v>158</v>
      </c>
      <c r="AF10" s="11" t="s">
        <v>283</v>
      </c>
      <c r="AG10" s="11" t="s">
        <v>62</v>
      </c>
      <c r="AH10" s="11" t="s">
        <v>161</v>
      </c>
      <c r="AI10" s="12" t="s">
        <v>162</v>
      </c>
      <c r="AJ10" s="22" t="s">
        <v>164</v>
      </c>
      <c r="AK10" s="11" t="s">
        <v>166</v>
      </c>
      <c r="AL10" s="11" t="s">
        <v>167</v>
      </c>
      <c r="AM10" s="11">
        <v>1.0</v>
      </c>
      <c r="AN10" s="11" t="s">
        <v>168</v>
      </c>
      <c r="AO10" s="23" t="s">
        <v>169</v>
      </c>
      <c r="AP10" s="12" t="s">
        <v>284</v>
      </c>
    </row>
    <row r="11" ht="42.0" customHeight="1">
      <c r="A11" s="11" t="s">
        <v>286</v>
      </c>
      <c r="B11" s="11" t="s">
        <v>105</v>
      </c>
      <c r="C11" s="11" t="s">
        <v>351</v>
      </c>
      <c r="D11" s="11" t="s">
        <v>108</v>
      </c>
      <c r="E11" s="11" t="s">
        <v>60</v>
      </c>
      <c r="F11" s="11" t="s">
        <v>146</v>
      </c>
      <c r="G11" s="11">
        <v>2025.0</v>
      </c>
      <c r="H11" s="11" t="s">
        <v>173</v>
      </c>
      <c r="I11" s="11" t="s">
        <v>174</v>
      </c>
      <c r="J11" s="11"/>
      <c r="K11" s="12"/>
      <c r="L11" s="11" t="s">
        <v>117</v>
      </c>
      <c r="M11" s="11" t="s">
        <v>278</v>
      </c>
      <c r="N11" s="11" t="s">
        <v>204</v>
      </c>
      <c r="O11" s="11" t="s">
        <v>279</v>
      </c>
      <c r="P11" s="12" t="s">
        <v>127</v>
      </c>
      <c r="Q11" s="13">
        <v>1.714E10</v>
      </c>
      <c r="R11" s="11" t="s">
        <v>280</v>
      </c>
      <c r="S11" s="12" t="s">
        <v>370</v>
      </c>
      <c r="T11" s="11" t="s">
        <v>144</v>
      </c>
      <c r="U11" s="11" t="s">
        <v>129</v>
      </c>
      <c r="V11" s="11" t="s">
        <v>136</v>
      </c>
      <c r="W11" s="11" t="s">
        <v>138</v>
      </c>
      <c r="X11" s="11" t="s">
        <v>266</v>
      </c>
      <c r="Y11" s="12" t="s">
        <v>291</v>
      </c>
      <c r="Z11" s="11"/>
      <c r="AA11" s="11"/>
      <c r="AB11" s="11"/>
      <c r="AC11" s="11"/>
      <c r="AD11" s="11" t="s">
        <v>64</v>
      </c>
      <c r="AE11" s="12"/>
      <c r="AF11" s="11" t="s">
        <v>283</v>
      </c>
      <c r="AG11" s="11" t="s">
        <v>293</v>
      </c>
      <c r="AH11" s="11" t="s">
        <v>161</v>
      </c>
      <c r="AI11" s="12" t="s">
        <v>162</v>
      </c>
      <c r="AJ11" s="22" t="s">
        <v>164</v>
      </c>
      <c r="AK11" s="11" t="s">
        <v>166</v>
      </c>
      <c r="AL11" s="11" t="s">
        <v>167</v>
      </c>
      <c r="AM11" s="11">
        <v>1.0</v>
      </c>
      <c r="AN11" s="11" t="s">
        <v>168</v>
      </c>
      <c r="AO11" s="23" t="s">
        <v>169</v>
      </c>
      <c r="AP11" s="12" t="s">
        <v>294</v>
      </c>
    </row>
    <row r="12" ht="42.0" customHeight="1">
      <c r="A12" s="11" t="s">
        <v>296</v>
      </c>
      <c r="B12" s="11" t="s">
        <v>105</v>
      </c>
      <c r="C12" s="11" t="s">
        <v>377</v>
      </c>
      <c r="D12" s="11" t="s">
        <v>108</v>
      </c>
      <c r="E12" s="11" t="s">
        <v>60</v>
      </c>
      <c r="F12" s="11" t="s">
        <v>111</v>
      </c>
      <c r="G12" s="11">
        <v>2025.0</v>
      </c>
      <c r="H12" s="11" t="s">
        <v>113</v>
      </c>
      <c r="I12" s="11" t="s">
        <v>115</v>
      </c>
      <c r="J12" s="11" t="s">
        <v>113</v>
      </c>
      <c r="K12" s="12"/>
      <c r="L12" s="11" t="s">
        <v>117</v>
      </c>
      <c r="M12" s="11" t="s">
        <v>298</v>
      </c>
      <c r="N12" s="11" t="s">
        <v>204</v>
      </c>
      <c r="O12" s="11" t="s">
        <v>123</v>
      </c>
      <c r="P12" s="12" t="s">
        <v>262</v>
      </c>
      <c r="Q12" s="13">
        <v>850000.0</v>
      </c>
      <c r="R12" s="11" t="s">
        <v>128</v>
      </c>
      <c r="S12" s="12" t="s">
        <v>381</v>
      </c>
      <c r="T12" s="11" t="s">
        <v>131</v>
      </c>
      <c r="U12" s="11" t="s">
        <v>129</v>
      </c>
      <c r="V12" s="11" t="s">
        <v>202</v>
      </c>
      <c r="W12" s="11" t="s">
        <v>138</v>
      </c>
      <c r="X12" s="11" t="s">
        <v>266</v>
      </c>
      <c r="Y12" s="12" t="s">
        <v>267</v>
      </c>
      <c r="Z12" s="11" t="s">
        <v>301</v>
      </c>
      <c r="AA12" s="13">
        <v>820000.0</v>
      </c>
      <c r="AB12" s="19">
        <f>Q12-AA12</f>
        <v>30000</v>
      </c>
      <c r="AC12" s="21">
        <f>IF(AA12=0,"",(Q12-AA12)/AA12)</f>
        <v>0.03658536585</v>
      </c>
      <c r="AD12" s="11" t="s">
        <v>64</v>
      </c>
      <c r="AE12" s="12" t="s">
        <v>158</v>
      </c>
      <c r="AF12" s="11" t="s">
        <v>303</v>
      </c>
      <c r="AG12" s="11" t="s">
        <v>304</v>
      </c>
      <c r="AH12" s="11" t="s">
        <v>161</v>
      </c>
      <c r="AI12" s="12" t="s">
        <v>162</v>
      </c>
      <c r="AJ12" s="22" t="s">
        <v>164</v>
      </c>
      <c r="AK12" s="11" t="s">
        <v>166</v>
      </c>
      <c r="AL12" s="11" t="s">
        <v>167</v>
      </c>
      <c r="AM12" s="11">
        <v>1.0</v>
      </c>
      <c r="AN12" s="11" t="s">
        <v>168</v>
      </c>
      <c r="AO12" s="23" t="s">
        <v>169</v>
      </c>
      <c r="AP12" s="12" t="s">
        <v>305</v>
      </c>
    </row>
    <row r="13" ht="42.0" customHeight="1">
      <c r="A13" s="11" t="s">
        <v>306</v>
      </c>
      <c r="B13" s="11" t="s">
        <v>105</v>
      </c>
      <c r="C13" s="11" t="s">
        <v>377</v>
      </c>
      <c r="D13" s="11" t="s">
        <v>108</v>
      </c>
      <c r="E13" s="11" t="s">
        <v>60</v>
      </c>
      <c r="F13" s="11" t="s">
        <v>146</v>
      </c>
      <c r="G13" s="11">
        <v>2024.0</v>
      </c>
      <c r="H13" s="11" t="s">
        <v>173</v>
      </c>
      <c r="I13" s="11" t="s">
        <v>174</v>
      </c>
      <c r="J13" s="11" t="s">
        <v>173</v>
      </c>
      <c r="K13" s="12"/>
      <c r="L13" s="11" t="s">
        <v>117</v>
      </c>
      <c r="M13" s="11" t="s">
        <v>298</v>
      </c>
      <c r="N13" s="11" t="s">
        <v>204</v>
      </c>
      <c r="O13" s="11" t="s">
        <v>123</v>
      </c>
      <c r="P13" s="12" t="s">
        <v>262</v>
      </c>
      <c r="Q13" s="13">
        <v>820000.0</v>
      </c>
      <c r="R13" s="11" t="s">
        <v>128</v>
      </c>
      <c r="S13" s="12" t="s">
        <v>397</v>
      </c>
      <c r="T13" s="11" t="s">
        <v>131</v>
      </c>
      <c r="U13" s="11" t="s">
        <v>129</v>
      </c>
      <c r="V13" s="11" t="s">
        <v>202</v>
      </c>
      <c r="W13" s="11" t="s">
        <v>138</v>
      </c>
      <c r="X13" s="11" t="s">
        <v>266</v>
      </c>
      <c r="Y13" s="12" t="s">
        <v>291</v>
      </c>
      <c r="Z13" s="11"/>
      <c r="AA13" s="11"/>
      <c r="AB13" s="11"/>
      <c r="AC13" s="11"/>
      <c r="AD13" s="11" t="s">
        <v>64</v>
      </c>
      <c r="AE13" s="12"/>
      <c r="AF13" s="11" t="s">
        <v>303</v>
      </c>
      <c r="AG13" s="11" t="s">
        <v>310</v>
      </c>
      <c r="AH13" s="11" t="s">
        <v>278</v>
      </c>
      <c r="AI13" s="12" t="s">
        <v>402</v>
      </c>
      <c r="AJ13" s="22" t="s">
        <v>311</v>
      </c>
      <c r="AK13" s="11" t="s">
        <v>404</v>
      </c>
      <c r="AL13" s="11" t="s">
        <v>167</v>
      </c>
      <c r="AM13" s="11">
        <v>1.0</v>
      </c>
      <c r="AN13" s="11" t="s">
        <v>168</v>
      </c>
      <c r="AO13" s="23" t="s">
        <v>169</v>
      </c>
      <c r="AP13" s="12"/>
    </row>
    <row r="14" ht="42.0" customHeight="1">
      <c r="A14" s="11" t="s">
        <v>313</v>
      </c>
      <c r="B14" s="11" t="s">
        <v>105</v>
      </c>
      <c r="C14" s="11" t="s">
        <v>407</v>
      </c>
      <c r="D14" s="11" t="s">
        <v>108</v>
      </c>
      <c r="E14" s="11" t="s">
        <v>60</v>
      </c>
      <c r="F14" s="11" t="s">
        <v>111</v>
      </c>
      <c r="G14" s="11">
        <v>2026.0</v>
      </c>
      <c r="H14" s="11" t="s">
        <v>113</v>
      </c>
      <c r="I14" s="11" t="s">
        <v>115</v>
      </c>
      <c r="J14" s="11" t="s">
        <v>115</v>
      </c>
      <c r="K14" s="12"/>
      <c r="L14" s="11" t="s">
        <v>117</v>
      </c>
      <c r="M14" s="11" t="s">
        <v>315</v>
      </c>
      <c r="N14" s="11" t="s">
        <v>204</v>
      </c>
      <c r="O14" s="11" t="s">
        <v>279</v>
      </c>
      <c r="P14" s="12" t="s">
        <v>262</v>
      </c>
      <c r="Q14" s="13">
        <v>2400000.0</v>
      </c>
      <c r="R14" s="11" t="s">
        <v>128</v>
      </c>
      <c r="S14" s="12" t="s">
        <v>409</v>
      </c>
      <c r="T14" s="11" t="s">
        <v>131</v>
      </c>
      <c r="U14" s="11" t="s">
        <v>129</v>
      </c>
      <c r="V14" s="11" t="s">
        <v>202</v>
      </c>
      <c r="W14" s="11" t="s">
        <v>138</v>
      </c>
      <c r="X14" s="11" t="s">
        <v>266</v>
      </c>
      <c r="Y14" s="12" t="s">
        <v>267</v>
      </c>
      <c r="Z14" s="11" t="s">
        <v>317</v>
      </c>
      <c r="AA14" s="13">
        <v>2000000.0</v>
      </c>
      <c r="AB14" s="19">
        <f>Q14-AA14</f>
        <v>400000</v>
      </c>
      <c r="AC14" s="21">
        <f>IF(AA14=0,"",(Q14-AA14)/AA14)</f>
        <v>0.2</v>
      </c>
      <c r="AD14" s="11" t="s">
        <v>64</v>
      </c>
      <c r="AE14" s="12" t="s">
        <v>158</v>
      </c>
      <c r="AF14" s="11" t="s">
        <v>321</v>
      </c>
      <c r="AG14" s="11" t="s">
        <v>62</v>
      </c>
      <c r="AH14" s="11" t="s">
        <v>161</v>
      </c>
      <c r="AI14" s="12" t="s">
        <v>162</v>
      </c>
      <c r="AJ14" s="22" t="s">
        <v>164</v>
      </c>
      <c r="AK14" s="11" t="s">
        <v>166</v>
      </c>
      <c r="AL14" s="11" t="s">
        <v>167</v>
      </c>
      <c r="AM14" s="11">
        <v>1.0</v>
      </c>
      <c r="AN14" s="11" t="s">
        <v>168</v>
      </c>
      <c r="AO14" s="23" t="s">
        <v>169</v>
      </c>
      <c r="AP14" s="12" t="s">
        <v>322</v>
      </c>
    </row>
    <row r="15" ht="42.0" customHeight="1">
      <c r="A15" s="11" t="s">
        <v>323</v>
      </c>
      <c r="B15" s="11" t="s">
        <v>105</v>
      </c>
      <c r="C15" s="11" t="s">
        <v>407</v>
      </c>
      <c r="D15" s="11" t="s">
        <v>108</v>
      </c>
      <c r="E15" s="11" t="s">
        <v>60</v>
      </c>
      <c r="F15" s="11" t="s">
        <v>146</v>
      </c>
      <c r="G15" s="11">
        <v>2025.0</v>
      </c>
      <c r="H15" s="11" t="s">
        <v>173</v>
      </c>
      <c r="I15" s="11" t="s">
        <v>174</v>
      </c>
      <c r="J15" s="11" t="s">
        <v>174</v>
      </c>
      <c r="K15" s="12"/>
      <c r="L15" s="11" t="s">
        <v>117</v>
      </c>
      <c r="M15" s="11" t="s">
        <v>324</v>
      </c>
      <c r="N15" s="11" t="s">
        <v>204</v>
      </c>
      <c r="O15" s="11" t="s">
        <v>279</v>
      </c>
      <c r="P15" s="12" t="s">
        <v>262</v>
      </c>
      <c r="Q15" s="13">
        <v>2000000.0</v>
      </c>
      <c r="R15" s="11" t="s">
        <v>128</v>
      </c>
      <c r="S15" s="12" t="s">
        <v>415</v>
      </c>
      <c r="T15" s="11" t="s">
        <v>131</v>
      </c>
      <c r="U15" s="11" t="s">
        <v>129</v>
      </c>
      <c r="V15" s="11" t="s">
        <v>202</v>
      </c>
      <c r="W15" s="11" t="s">
        <v>138</v>
      </c>
      <c r="X15" s="11" t="s">
        <v>266</v>
      </c>
      <c r="Y15" s="12" t="s">
        <v>291</v>
      </c>
      <c r="Z15" s="11"/>
      <c r="AA15" s="11"/>
      <c r="AB15" s="11"/>
      <c r="AC15" s="11"/>
      <c r="AD15" s="11" t="s">
        <v>64</v>
      </c>
      <c r="AE15" s="12"/>
      <c r="AF15" s="11" t="s">
        <v>321</v>
      </c>
      <c r="AG15" s="11" t="s">
        <v>62</v>
      </c>
      <c r="AH15" s="11" t="s">
        <v>161</v>
      </c>
      <c r="AI15" s="12" t="s">
        <v>162</v>
      </c>
      <c r="AJ15" s="22" t="s">
        <v>164</v>
      </c>
      <c r="AK15" s="11" t="s">
        <v>166</v>
      </c>
      <c r="AL15" s="11" t="s">
        <v>167</v>
      </c>
      <c r="AM15" s="11">
        <v>1.0</v>
      </c>
      <c r="AN15" s="11" t="s">
        <v>168</v>
      </c>
      <c r="AO15" s="23" t="s">
        <v>169</v>
      </c>
      <c r="AP15" s="12"/>
    </row>
    <row r="16" ht="42.0" customHeight="1">
      <c r="A16" s="11" t="s">
        <v>328</v>
      </c>
      <c r="B16" s="11" t="s">
        <v>105</v>
      </c>
      <c r="C16" s="11" t="s">
        <v>335</v>
      </c>
      <c r="D16" s="11" t="s">
        <v>108</v>
      </c>
      <c r="E16" s="11" t="s">
        <v>60</v>
      </c>
      <c r="F16" s="11" t="s">
        <v>111</v>
      </c>
      <c r="G16" s="11">
        <v>2026.0</v>
      </c>
      <c r="H16" s="11" t="s">
        <v>113</v>
      </c>
      <c r="I16" s="11" t="s">
        <v>115</v>
      </c>
      <c r="J16" s="11" t="s">
        <v>115</v>
      </c>
      <c r="K16" s="12" t="s">
        <v>329</v>
      </c>
      <c r="L16" s="11" t="s">
        <v>117</v>
      </c>
      <c r="M16" s="11" t="s">
        <v>330</v>
      </c>
      <c r="N16" s="11" t="s">
        <v>204</v>
      </c>
      <c r="O16" s="11" t="s">
        <v>123</v>
      </c>
      <c r="P16" s="12" t="s">
        <v>331</v>
      </c>
      <c r="Q16" s="13">
        <v>1100000.0</v>
      </c>
      <c r="R16" s="11" t="s">
        <v>128</v>
      </c>
      <c r="S16" s="12" t="s">
        <v>418</v>
      </c>
      <c r="T16" s="11" t="s">
        <v>131</v>
      </c>
      <c r="U16" s="11" t="s">
        <v>129</v>
      </c>
      <c r="V16" s="11" t="s">
        <v>335</v>
      </c>
      <c r="W16" s="11" t="s">
        <v>138</v>
      </c>
      <c r="X16" s="11" t="s">
        <v>266</v>
      </c>
      <c r="Y16" s="12" t="s">
        <v>267</v>
      </c>
      <c r="Z16" s="11"/>
      <c r="AA16" s="11"/>
      <c r="AB16" s="11"/>
      <c r="AC16" s="11"/>
      <c r="AD16" s="11" t="s">
        <v>64</v>
      </c>
      <c r="AE16" s="12"/>
      <c r="AF16" s="11" t="s">
        <v>337</v>
      </c>
      <c r="AG16" s="11" t="s">
        <v>62</v>
      </c>
      <c r="AH16" s="11" t="s">
        <v>161</v>
      </c>
      <c r="AI16" s="12" t="s">
        <v>162</v>
      </c>
      <c r="AJ16" s="22" t="s">
        <v>164</v>
      </c>
      <c r="AK16" s="11" t="s">
        <v>166</v>
      </c>
      <c r="AL16" s="11" t="s">
        <v>167</v>
      </c>
      <c r="AM16" s="11">
        <v>1.0</v>
      </c>
      <c r="AN16" s="11" t="s">
        <v>168</v>
      </c>
      <c r="AO16" s="23" t="s">
        <v>169</v>
      </c>
      <c r="AP16" s="12" t="s">
        <v>338</v>
      </c>
    </row>
    <row r="17" ht="42.0" customHeight="1">
      <c r="A17" s="11" t="s">
        <v>340</v>
      </c>
      <c r="B17" s="11" t="s">
        <v>105</v>
      </c>
      <c r="C17" s="11" t="s">
        <v>425</v>
      </c>
      <c r="D17" s="11" t="s">
        <v>108</v>
      </c>
      <c r="E17" s="11" t="s">
        <v>60</v>
      </c>
      <c r="F17" s="11" t="s">
        <v>111</v>
      </c>
      <c r="G17" s="11">
        <v>2026.0</v>
      </c>
      <c r="H17" s="11" t="s">
        <v>113</v>
      </c>
      <c r="I17" s="11" t="s">
        <v>115</v>
      </c>
      <c r="J17" s="11"/>
      <c r="K17" s="12"/>
      <c r="L17" s="11" t="s">
        <v>117</v>
      </c>
      <c r="M17" s="11" t="s">
        <v>342</v>
      </c>
      <c r="N17" s="11" t="s">
        <v>343</v>
      </c>
      <c r="O17" s="11" t="s">
        <v>123</v>
      </c>
      <c r="P17" s="12" t="s">
        <v>344</v>
      </c>
      <c r="Q17" s="13">
        <v>1.8E8</v>
      </c>
      <c r="R17" s="11" t="s">
        <v>292</v>
      </c>
      <c r="S17" s="12" t="s">
        <v>428</v>
      </c>
      <c r="T17" s="11" t="s">
        <v>144</v>
      </c>
      <c r="U17" s="11" t="s">
        <v>290</v>
      </c>
      <c r="V17" s="11" t="s">
        <v>136</v>
      </c>
      <c r="W17" s="11" t="s">
        <v>431</v>
      </c>
      <c r="X17" s="11" t="s">
        <v>345</v>
      </c>
      <c r="Y17" s="12" t="s">
        <v>297</v>
      </c>
      <c r="Z17" s="11"/>
      <c r="AA17" s="11"/>
      <c r="AB17" s="11"/>
      <c r="AC17" s="11"/>
      <c r="AD17" s="11" t="s">
        <v>64</v>
      </c>
      <c r="AE17" s="12"/>
      <c r="AF17" s="11" t="s">
        <v>346</v>
      </c>
      <c r="AG17" s="11" t="s">
        <v>62</v>
      </c>
      <c r="AH17" s="11" t="s">
        <v>161</v>
      </c>
      <c r="AI17" s="12" t="s">
        <v>162</v>
      </c>
      <c r="AJ17" s="22" t="s">
        <v>164</v>
      </c>
      <c r="AK17" s="11" t="s">
        <v>166</v>
      </c>
      <c r="AL17" s="11" t="s">
        <v>167</v>
      </c>
      <c r="AM17" s="11">
        <v>1.0</v>
      </c>
      <c r="AN17" s="11" t="s">
        <v>168</v>
      </c>
      <c r="AO17" s="23" t="s">
        <v>169</v>
      </c>
      <c r="AP17" s="12" t="s">
        <v>347</v>
      </c>
    </row>
    <row r="18" ht="42.0" customHeight="1">
      <c r="A18" s="11" t="s">
        <v>348</v>
      </c>
      <c r="B18" s="11" t="s">
        <v>105</v>
      </c>
      <c r="C18" s="11" t="s">
        <v>425</v>
      </c>
      <c r="D18" s="11" t="s">
        <v>108</v>
      </c>
      <c r="E18" s="11" t="s">
        <v>60</v>
      </c>
      <c r="F18" s="11" t="s">
        <v>111</v>
      </c>
      <c r="G18" s="11">
        <v>2026.0</v>
      </c>
      <c r="H18" s="11" t="s">
        <v>113</v>
      </c>
      <c r="I18" s="11" t="s">
        <v>115</v>
      </c>
      <c r="J18" s="11"/>
      <c r="K18" s="12"/>
      <c r="L18" s="11" t="s">
        <v>117</v>
      </c>
      <c r="M18" s="11" t="s">
        <v>342</v>
      </c>
      <c r="N18" s="11" t="s">
        <v>343</v>
      </c>
      <c r="O18" s="11" t="s">
        <v>123</v>
      </c>
      <c r="P18" s="12" t="s">
        <v>349</v>
      </c>
      <c r="Q18" s="13">
        <v>1.3E9</v>
      </c>
      <c r="R18" s="11" t="s">
        <v>280</v>
      </c>
      <c r="S18" s="12" t="s">
        <v>438</v>
      </c>
      <c r="T18" s="11" t="s">
        <v>144</v>
      </c>
      <c r="U18" s="11" t="s">
        <v>290</v>
      </c>
      <c r="V18" s="11" t="s">
        <v>136</v>
      </c>
      <c r="W18" s="11" t="s">
        <v>431</v>
      </c>
      <c r="X18" s="11" t="s">
        <v>345</v>
      </c>
      <c r="Y18" s="12" t="s">
        <v>297</v>
      </c>
      <c r="Z18" s="11"/>
      <c r="AA18" s="11"/>
      <c r="AB18" s="11"/>
      <c r="AC18" s="11"/>
      <c r="AD18" s="11" t="s">
        <v>64</v>
      </c>
      <c r="AE18" s="12"/>
      <c r="AF18" s="11" t="s">
        <v>346</v>
      </c>
      <c r="AG18" s="11" t="s">
        <v>62</v>
      </c>
      <c r="AH18" s="11" t="s">
        <v>161</v>
      </c>
      <c r="AI18" s="12" t="s">
        <v>162</v>
      </c>
      <c r="AJ18" s="22" t="s">
        <v>164</v>
      </c>
      <c r="AK18" s="11" t="s">
        <v>166</v>
      </c>
      <c r="AL18" s="11" t="s">
        <v>167</v>
      </c>
      <c r="AM18" s="11">
        <v>1.0</v>
      </c>
      <c r="AN18" s="11" t="s">
        <v>168</v>
      </c>
      <c r="AO18" s="23" t="s">
        <v>169</v>
      </c>
      <c r="AP18" s="12" t="s">
        <v>352</v>
      </c>
    </row>
    <row r="19" ht="42.0" customHeight="1">
      <c r="A19" s="11" t="s">
        <v>353</v>
      </c>
      <c r="B19" s="11" t="s">
        <v>105</v>
      </c>
      <c r="C19" s="11" t="s">
        <v>290</v>
      </c>
      <c r="D19" s="11" t="s">
        <v>108</v>
      </c>
      <c r="E19" s="11" t="s">
        <v>60</v>
      </c>
      <c r="F19" s="11" t="s">
        <v>146</v>
      </c>
      <c r="G19" s="11">
        <v>2025.0</v>
      </c>
      <c r="H19" s="11" t="s">
        <v>173</v>
      </c>
      <c r="I19" s="11" t="s">
        <v>174</v>
      </c>
      <c r="J19" s="11"/>
      <c r="K19" s="12"/>
      <c r="L19" s="11" t="s">
        <v>117</v>
      </c>
      <c r="M19" s="11" t="s">
        <v>354</v>
      </c>
      <c r="N19" s="11" t="s">
        <v>290</v>
      </c>
      <c r="O19" s="11" t="s">
        <v>123</v>
      </c>
      <c r="P19" s="12" t="s">
        <v>355</v>
      </c>
      <c r="Q19" s="13">
        <v>4.0E9</v>
      </c>
      <c r="R19" s="11" t="s">
        <v>280</v>
      </c>
      <c r="S19" s="12" t="s">
        <v>447</v>
      </c>
      <c r="T19" s="11" t="s">
        <v>144</v>
      </c>
      <c r="U19" s="11" t="s">
        <v>290</v>
      </c>
      <c r="V19" s="11" t="s">
        <v>136</v>
      </c>
      <c r="W19" s="11" t="s">
        <v>138</v>
      </c>
      <c r="X19" s="11" t="s">
        <v>356</v>
      </c>
      <c r="Y19" s="12" t="s">
        <v>357</v>
      </c>
      <c r="Z19" s="11"/>
      <c r="AA19" s="11"/>
      <c r="AB19" s="11"/>
      <c r="AC19" s="11"/>
      <c r="AD19" s="11" t="s">
        <v>64</v>
      </c>
      <c r="AE19" s="12"/>
      <c r="AF19" s="11" t="s">
        <v>358</v>
      </c>
      <c r="AG19" s="11" t="s">
        <v>359</v>
      </c>
      <c r="AH19" s="11" t="s">
        <v>450</v>
      </c>
      <c r="AI19" s="12" t="s">
        <v>451</v>
      </c>
      <c r="AJ19" s="22" t="s">
        <v>361</v>
      </c>
      <c r="AK19" s="11" t="s">
        <v>454</v>
      </c>
      <c r="AL19" s="11" t="s">
        <v>167</v>
      </c>
      <c r="AM19" s="11">
        <v>2.0</v>
      </c>
      <c r="AN19" s="11" t="s">
        <v>459</v>
      </c>
      <c r="AO19" s="12" t="s">
        <v>461</v>
      </c>
      <c r="AP19" s="12" t="s">
        <v>364</v>
      </c>
    </row>
    <row r="20" ht="42.0" customHeight="1">
      <c r="A20" s="11" t="s">
        <v>382</v>
      </c>
      <c r="B20" s="11" t="s">
        <v>463</v>
      </c>
      <c r="C20" s="11" t="s">
        <v>465</v>
      </c>
      <c r="D20" s="11" t="s">
        <v>108</v>
      </c>
      <c r="E20" s="11" t="s">
        <v>60</v>
      </c>
      <c r="F20" s="11" t="s">
        <v>111</v>
      </c>
      <c r="G20" s="11">
        <v>2026.0</v>
      </c>
      <c r="H20" s="11" t="s">
        <v>113</v>
      </c>
      <c r="I20" s="11" t="s">
        <v>115</v>
      </c>
      <c r="J20" s="11" t="s">
        <v>383</v>
      </c>
      <c r="K20" s="12" t="s">
        <v>384</v>
      </c>
      <c r="L20" s="11" t="s">
        <v>117</v>
      </c>
      <c r="M20" s="11" t="s">
        <v>385</v>
      </c>
      <c r="N20" s="11" t="s">
        <v>204</v>
      </c>
      <c r="O20" s="11" t="s">
        <v>279</v>
      </c>
      <c r="P20" s="12" t="s">
        <v>331</v>
      </c>
      <c r="Q20" s="13">
        <v>2600000.0</v>
      </c>
      <c r="R20" s="11" t="s">
        <v>128</v>
      </c>
      <c r="S20" s="12" t="s">
        <v>471</v>
      </c>
      <c r="T20" s="11" t="s">
        <v>131</v>
      </c>
      <c r="U20" s="11" t="s">
        <v>129</v>
      </c>
      <c r="V20" s="11" t="s">
        <v>335</v>
      </c>
      <c r="W20" s="11" t="s">
        <v>138</v>
      </c>
      <c r="X20" s="11" t="s">
        <v>266</v>
      </c>
      <c r="Y20" s="12" t="s">
        <v>267</v>
      </c>
      <c r="Z20" s="11"/>
      <c r="AA20" s="11"/>
      <c r="AB20" s="11"/>
      <c r="AC20" s="11"/>
      <c r="AD20" s="11" t="s">
        <v>64</v>
      </c>
      <c r="AE20" s="12"/>
      <c r="AF20" s="11" t="s">
        <v>386</v>
      </c>
      <c r="AG20" s="11" t="s">
        <v>75</v>
      </c>
      <c r="AH20" s="11" t="s">
        <v>161</v>
      </c>
      <c r="AI20" s="12" t="s">
        <v>488</v>
      </c>
      <c r="AJ20" s="22" t="s">
        <v>387</v>
      </c>
      <c r="AK20" s="11" t="s">
        <v>503</v>
      </c>
      <c r="AL20" s="11" t="s">
        <v>167</v>
      </c>
      <c r="AM20" s="11">
        <v>1.0</v>
      </c>
      <c r="AN20" s="11" t="s">
        <v>168</v>
      </c>
      <c r="AO20" s="23" t="s">
        <v>169</v>
      </c>
      <c r="AP20" s="12" t="s">
        <v>388</v>
      </c>
    </row>
    <row r="21" ht="42.0" customHeight="1">
      <c r="A21" s="11" t="s">
        <v>389</v>
      </c>
      <c r="B21" s="11" t="s">
        <v>463</v>
      </c>
      <c r="C21" s="11" t="s">
        <v>465</v>
      </c>
      <c r="D21" s="11" t="s">
        <v>108</v>
      </c>
      <c r="E21" s="11" t="s">
        <v>60</v>
      </c>
      <c r="F21" s="11" t="s">
        <v>178</v>
      </c>
      <c r="G21" s="11">
        <v>2024.0</v>
      </c>
      <c r="H21" s="11" t="s">
        <v>191</v>
      </c>
      <c r="I21" s="11" t="s">
        <v>192</v>
      </c>
      <c r="J21" s="11" t="s">
        <v>390</v>
      </c>
      <c r="K21" s="12" t="s">
        <v>384</v>
      </c>
      <c r="L21" s="11" t="s">
        <v>117</v>
      </c>
      <c r="M21" s="11" t="s">
        <v>391</v>
      </c>
      <c r="N21" s="11" t="s">
        <v>204</v>
      </c>
      <c r="O21" s="11" t="s">
        <v>279</v>
      </c>
      <c r="P21" s="12" t="s">
        <v>331</v>
      </c>
      <c r="Q21" s="13">
        <v>2600000.0</v>
      </c>
      <c r="R21" s="11" t="s">
        <v>128</v>
      </c>
      <c r="S21" s="12" t="s">
        <v>471</v>
      </c>
      <c r="T21" s="11" t="s">
        <v>131</v>
      </c>
      <c r="U21" s="11" t="s">
        <v>129</v>
      </c>
      <c r="V21" s="11" t="s">
        <v>335</v>
      </c>
      <c r="W21" s="11" t="s">
        <v>138</v>
      </c>
      <c r="X21" s="11" t="s">
        <v>266</v>
      </c>
      <c r="Y21" s="12" t="s">
        <v>392</v>
      </c>
      <c r="Z21" s="11"/>
      <c r="AA21" s="11"/>
      <c r="AB21" s="11"/>
      <c r="AC21" s="11"/>
      <c r="AD21" s="11" t="s">
        <v>64</v>
      </c>
      <c r="AE21" s="12"/>
      <c r="AF21" s="11" t="s">
        <v>386</v>
      </c>
      <c r="AG21" s="11" t="s">
        <v>75</v>
      </c>
      <c r="AH21" s="11" t="s">
        <v>161</v>
      </c>
      <c r="AI21" s="12" t="s">
        <v>488</v>
      </c>
      <c r="AJ21" s="22" t="s">
        <v>387</v>
      </c>
      <c r="AK21" s="11" t="s">
        <v>503</v>
      </c>
      <c r="AL21" s="11" t="s">
        <v>167</v>
      </c>
      <c r="AM21" s="11">
        <v>1.0</v>
      </c>
      <c r="AN21" s="11" t="s">
        <v>168</v>
      </c>
      <c r="AO21" s="23" t="s">
        <v>169</v>
      </c>
      <c r="AP21" s="12" t="s">
        <v>393</v>
      </c>
    </row>
    <row r="22" ht="42.0" customHeight="1">
      <c r="A22" s="11" t="s">
        <v>394</v>
      </c>
      <c r="B22" s="11" t="s">
        <v>463</v>
      </c>
      <c r="C22" s="11" t="s">
        <v>465</v>
      </c>
      <c r="D22" s="11" t="s">
        <v>108</v>
      </c>
      <c r="E22" s="11" t="s">
        <v>60</v>
      </c>
      <c r="F22" s="11" t="s">
        <v>111</v>
      </c>
      <c r="G22" s="11">
        <v>2025.0</v>
      </c>
      <c r="H22" s="11" t="s">
        <v>113</v>
      </c>
      <c r="I22" s="11" t="s">
        <v>115</v>
      </c>
      <c r="J22" s="11" t="s">
        <v>395</v>
      </c>
      <c r="K22" s="12" t="s">
        <v>396</v>
      </c>
      <c r="L22" s="11" t="s">
        <v>117</v>
      </c>
      <c r="M22" s="11" t="s">
        <v>391</v>
      </c>
      <c r="N22" s="11" t="s">
        <v>204</v>
      </c>
      <c r="O22" s="11" t="s">
        <v>279</v>
      </c>
      <c r="P22" s="12" t="s">
        <v>331</v>
      </c>
      <c r="Q22" s="13">
        <v>2500000.0</v>
      </c>
      <c r="R22" s="11" t="s">
        <v>128</v>
      </c>
      <c r="S22" s="12" t="s">
        <v>541</v>
      </c>
      <c r="T22" s="11" t="s">
        <v>131</v>
      </c>
      <c r="U22" s="11" t="s">
        <v>129</v>
      </c>
      <c r="V22" s="11" t="s">
        <v>335</v>
      </c>
      <c r="W22" s="11" t="s">
        <v>138</v>
      </c>
      <c r="X22" s="11" t="s">
        <v>266</v>
      </c>
      <c r="Y22" s="12" t="s">
        <v>267</v>
      </c>
      <c r="Z22" s="11"/>
      <c r="AA22" s="11"/>
      <c r="AB22" s="11"/>
      <c r="AC22" s="11"/>
      <c r="AD22" s="11" t="s">
        <v>64</v>
      </c>
      <c r="AE22" s="12"/>
      <c r="AF22" s="11" t="s">
        <v>386</v>
      </c>
      <c r="AG22" s="11" t="s">
        <v>75</v>
      </c>
      <c r="AH22" s="11" t="s">
        <v>161</v>
      </c>
      <c r="AI22" s="12" t="s">
        <v>488</v>
      </c>
      <c r="AJ22" s="22" t="s">
        <v>387</v>
      </c>
      <c r="AK22" s="11" t="s">
        <v>503</v>
      </c>
      <c r="AL22" s="11" t="s">
        <v>167</v>
      </c>
      <c r="AM22" s="11">
        <v>1.0</v>
      </c>
      <c r="AN22" s="11" t="s">
        <v>168</v>
      </c>
      <c r="AO22" s="23" t="s">
        <v>169</v>
      </c>
      <c r="AP22" s="12" t="s">
        <v>398</v>
      </c>
    </row>
    <row r="23" ht="42.0" customHeight="1">
      <c r="A23" s="11" t="s">
        <v>399</v>
      </c>
      <c r="B23" s="11" t="s">
        <v>463</v>
      </c>
      <c r="C23" s="11" t="s">
        <v>465</v>
      </c>
      <c r="D23" s="11" t="s">
        <v>108</v>
      </c>
      <c r="E23" s="11" t="s">
        <v>60</v>
      </c>
      <c r="F23" s="11" t="s">
        <v>198</v>
      </c>
      <c r="G23" s="11">
        <v>2023.0</v>
      </c>
      <c r="H23" s="11" t="s">
        <v>223</v>
      </c>
      <c r="I23" s="11" t="s">
        <v>226</v>
      </c>
      <c r="J23" s="11" t="s">
        <v>400</v>
      </c>
      <c r="K23" s="12" t="s">
        <v>401</v>
      </c>
      <c r="L23" s="11" t="s">
        <v>117</v>
      </c>
      <c r="M23" s="11" t="s">
        <v>391</v>
      </c>
      <c r="N23" s="11" t="s">
        <v>204</v>
      </c>
      <c r="O23" s="11" t="s">
        <v>279</v>
      </c>
      <c r="P23" s="12" t="s">
        <v>331</v>
      </c>
      <c r="Q23" s="13">
        <v>2300000.0</v>
      </c>
      <c r="R23" s="11" t="s">
        <v>128</v>
      </c>
      <c r="S23" s="12" t="s">
        <v>552</v>
      </c>
      <c r="T23" s="11" t="s">
        <v>131</v>
      </c>
      <c r="U23" s="11" t="s">
        <v>129</v>
      </c>
      <c r="V23" s="11" t="s">
        <v>335</v>
      </c>
      <c r="W23" s="11" t="s">
        <v>138</v>
      </c>
      <c r="X23" s="11" t="s">
        <v>266</v>
      </c>
      <c r="Y23" s="12" t="s">
        <v>291</v>
      </c>
      <c r="Z23" s="11"/>
      <c r="AA23" s="11"/>
      <c r="AB23" s="11"/>
      <c r="AC23" s="11"/>
      <c r="AD23" s="11" t="s">
        <v>64</v>
      </c>
      <c r="AE23" s="12"/>
      <c r="AF23" s="11" t="s">
        <v>386</v>
      </c>
      <c r="AG23" s="11" t="s">
        <v>75</v>
      </c>
      <c r="AH23" s="11" t="s">
        <v>161</v>
      </c>
      <c r="AI23" s="12" t="s">
        <v>488</v>
      </c>
      <c r="AJ23" s="22" t="s">
        <v>387</v>
      </c>
      <c r="AK23" s="11" t="s">
        <v>503</v>
      </c>
      <c r="AL23" s="11" t="s">
        <v>167</v>
      </c>
      <c r="AM23" s="11">
        <v>1.0</v>
      </c>
      <c r="AN23" s="11" t="s">
        <v>168</v>
      </c>
      <c r="AO23" s="23" t="s">
        <v>169</v>
      </c>
      <c r="AP23" s="12"/>
    </row>
    <row r="24" ht="42.0" customHeight="1">
      <c r="A24" s="11" t="s">
        <v>403</v>
      </c>
      <c r="B24" s="11" t="s">
        <v>463</v>
      </c>
      <c r="C24" s="11" t="s">
        <v>465</v>
      </c>
      <c r="D24" s="11" t="s">
        <v>108</v>
      </c>
      <c r="E24" s="11" t="s">
        <v>60</v>
      </c>
      <c r="F24" s="11" t="s">
        <v>178</v>
      </c>
      <c r="G24" s="11">
        <v>2023.0</v>
      </c>
      <c r="H24" s="11" t="s">
        <v>191</v>
      </c>
      <c r="I24" s="11" t="s">
        <v>192</v>
      </c>
      <c r="J24" s="11" t="s">
        <v>405</v>
      </c>
      <c r="K24" s="12" t="s">
        <v>406</v>
      </c>
      <c r="L24" s="11" t="s">
        <v>117</v>
      </c>
      <c r="M24" s="11" t="s">
        <v>391</v>
      </c>
      <c r="N24" s="11" t="s">
        <v>204</v>
      </c>
      <c r="O24" s="11" t="s">
        <v>279</v>
      </c>
      <c r="P24" s="12" t="s">
        <v>331</v>
      </c>
      <c r="Q24" s="13">
        <v>2300000.0</v>
      </c>
      <c r="R24" s="11" t="s">
        <v>128</v>
      </c>
      <c r="S24" s="12" t="s">
        <v>552</v>
      </c>
      <c r="T24" s="11" t="s">
        <v>131</v>
      </c>
      <c r="U24" s="11" t="s">
        <v>129</v>
      </c>
      <c r="V24" s="11" t="s">
        <v>335</v>
      </c>
      <c r="W24" s="11" t="s">
        <v>138</v>
      </c>
      <c r="X24" s="11" t="s">
        <v>266</v>
      </c>
      <c r="Y24" s="12" t="s">
        <v>291</v>
      </c>
      <c r="Z24" s="11"/>
      <c r="AA24" s="11"/>
      <c r="AB24" s="11"/>
      <c r="AC24" s="11"/>
      <c r="AD24" s="11" t="s">
        <v>64</v>
      </c>
      <c r="AE24" s="12"/>
      <c r="AF24" s="11" t="s">
        <v>386</v>
      </c>
      <c r="AG24" s="11" t="s">
        <v>75</v>
      </c>
      <c r="AH24" s="11" t="s">
        <v>161</v>
      </c>
      <c r="AI24" s="12" t="s">
        <v>488</v>
      </c>
      <c r="AJ24" s="22" t="s">
        <v>387</v>
      </c>
      <c r="AK24" s="11" t="s">
        <v>503</v>
      </c>
      <c r="AL24" s="11" t="s">
        <v>167</v>
      </c>
      <c r="AM24" s="11">
        <v>1.0</v>
      </c>
      <c r="AN24" s="11" t="s">
        <v>168</v>
      </c>
      <c r="AO24" s="23" t="s">
        <v>169</v>
      </c>
      <c r="AP24" s="12"/>
    </row>
    <row r="25" ht="42.0" customHeight="1">
      <c r="A25" s="11" t="s">
        <v>408</v>
      </c>
      <c r="B25" s="11" t="s">
        <v>463</v>
      </c>
      <c r="C25" s="11" t="s">
        <v>553</v>
      </c>
      <c r="D25" s="11" t="s">
        <v>108</v>
      </c>
      <c r="E25" s="11" t="s">
        <v>60</v>
      </c>
      <c r="F25" s="11" t="s">
        <v>111</v>
      </c>
      <c r="G25" s="11">
        <v>2025.0</v>
      </c>
      <c r="H25" s="11" t="s">
        <v>113</v>
      </c>
      <c r="I25" s="11" t="s">
        <v>115</v>
      </c>
      <c r="J25" s="11" t="s">
        <v>395</v>
      </c>
      <c r="K25" s="12" t="s">
        <v>396</v>
      </c>
      <c r="L25" s="11" t="s">
        <v>117</v>
      </c>
      <c r="M25" s="11" t="s">
        <v>330</v>
      </c>
      <c r="N25" s="11" t="s">
        <v>204</v>
      </c>
      <c r="O25" s="11" t="s">
        <v>123</v>
      </c>
      <c r="P25" s="12" t="s">
        <v>331</v>
      </c>
      <c r="Q25" s="13">
        <v>2000000.0</v>
      </c>
      <c r="R25" s="11" t="s">
        <v>128</v>
      </c>
      <c r="S25" s="12" t="s">
        <v>415</v>
      </c>
      <c r="T25" s="11" t="s">
        <v>131</v>
      </c>
      <c r="U25" s="11" t="s">
        <v>129</v>
      </c>
      <c r="V25" s="11" t="s">
        <v>335</v>
      </c>
      <c r="W25" s="11" t="s">
        <v>138</v>
      </c>
      <c r="X25" s="11" t="s">
        <v>266</v>
      </c>
      <c r="Y25" s="12" t="s">
        <v>267</v>
      </c>
      <c r="Z25" s="11"/>
      <c r="AA25" s="11"/>
      <c r="AB25" s="11"/>
      <c r="AC25" s="11"/>
      <c r="AD25" s="11" t="s">
        <v>64</v>
      </c>
      <c r="AE25" s="12"/>
      <c r="AF25" s="11" t="s">
        <v>337</v>
      </c>
      <c r="AG25" s="11" t="s">
        <v>304</v>
      </c>
      <c r="AH25" s="11" t="s">
        <v>161</v>
      </c>
      <c r="AI25" s="12" t="s">
        <v>162</v>
      </c>
      <c r="AJ25" s="22" t="s">
        <v>164</v>
      </c>
      <c r="AK25" s="11" t="s">
        <v>166</v>
      </c>
      <c r="AL25" s="11" t="s">
        <v>167</v>
      </c>
      <c r="AM25" s="11">
        <v>1.0</v>
      </c>
      <c r="AN25" s="11" t="s">
        <v>168</v>
      </c>
      <c r="AO25" s="23" t="s">
        <v>169</v>
      </c>
      <c r="AP25" s="12" t="s">
        <v>410</v>
      </c>
    </row>
    <row r="26" ht="42.0" customHeight="1">
      <c r="A26" s="11" t="s">
        <v>411</v>
      </c>
      <c r="B26" s="11" t="s">
        <v>463</v>
      </c>
      <c r="C26" s="11" t="s">
        <v>554</v>
      </c>
      <c r="D26" s="11" t="s">
        <v>108</v>
      </c>
      <c r="E26" s="11" t="s">
        <v>60</v>
      </c>
      <c r="F26" s="11" t="s">
        <v>146</v>
      </c>
      <c r="G26" s="11">
        <v>2024.0</v>
      </c>
      <c r="H26" s="11" t="s">
        <v>173</v>
      </c>
      <c r="I26" s="11" t="s">
        <v>174</v>
      </c>
      <c r="J26" s="11" t="s">
        <v>412</v>
      </c>
      <c r="K26" s="12" t="s">
        <v>413</v>
      </c>
      <c r="L26" s="11" t="s">
        <v>117</v>
      </c>
      <c r="M26" s="11" t="s">
        <v>330</v>
      </c>
      <c r="N26" s="11" t="s">
        <v>204</v>
      </c>
      <c r="O26" s="11" t="s">
        <v>123</v>
      </c>
      <c r="P26" s="12" t="s">
        <v>331</v>
      </c>
      <c r="Q26" s="13">
        <v>1800000.0</v>
      </c>
      <c r="R26" s="11" t="s">
        <v>128</v>
      </c>
      <c r="S26" s="12" t="s">
        <v>565</v>
      </c>
      <c r="T26" s="11" t="s">
        <v>131</v>
      </c>
      <c r="U26" s="11" t="s">
        <v>129</v>
      </c>
      <c r="V26" s="11" t="s">
        <v>335</v>
      </c>
      <c r="W26" s="11" t="s">
        <v>138</v>
      </c>
      <c r="X26" s="11" t="s">
        <v>266</v>
      </c>
      <c r="Y26" s="12" t="s">
        <v>291</v>
      </c>
      <c r="Z26" s="11"/>
      <c r="AA26" s="11"/>
      <c r="AB26" s="11"/>
      <c r="AC26" s="11"/>
      <c r="AD26" s="11" t="s">
        <v>64</v>
      </c>
      <c r="AE26" s="12"/>
      <c r="AF26" s="11" t="s">
        <v>337</v>
      </c>
      <c r="AG26" s="11" t="s">
        <v>359</v>
      </c>
      <c r="AH26" s="11" t="s">
        <v>450</v>
      </c>
      <c r="AI26" s="12" t="s">
        <v>451</v>
      </c>
      <c r="AJ26" s="22" t="s">
        <v>361</v>
      </c>
      <c r="AK26" s="11" t="s">
        <v>454</v>
      </c>
      <c r="AL26" s="11" t="s">
        <v>167</v>
      </c>
      <c r="AM26" s="11">
        <v>2.0</v>
      </c>
      <c r="AN26" s="11" t="s">
        <v>459</v>
      </c>
      <c r="AO26" s="12" t="s">
        <v>461</v>
      </c>
      <c r="AP26" s="12" t="s">
        <v>414</v>
      </c>
    </row>
    <row r="27" ht="42.0" customHeight="1">
      <c r="A27" s="11" t="s">
        <v>109</v>
      </c>
      <c r="B27" s="11" t="s">
        <v>576</v>
      </c>
      <c r="C27" s="11" t="s">
        <v>577</v>
      </c>
      <c r="D27" s="11" t="s">
        <v>108</v>
      </c>
      <c r="E27" s="11" t="s">
        <v>92</v>
      </c>
      <c r="F27" s="11" t="s">
        <v>111</v>
      </c>
      <c r="G27" s="11">
        <v>2026.0</v>
      </c>
      <c r="H27" s="11" t="s">
        <v>113</v>
      </c>
      <c r="I27" s="11" t="s">
        <v>115</v>
      </c>
      <c r="J27" s="11"/>
      <c r="K27" s="12"/>
      <c r="L27" s="11" t="s">
        <v>117</v>
      </c>
      <c r="M27" s="11" t="s">
        <v>126</v>
      </c>
      <c r="N27" s="11" t="s">
        <v>129</v>
      </c>
      <c r="O27" s="11" t="s">
        <v>123</v>
      </c>
      <c r="P27" s="12" t="s">
        <v>86</v>
      </c>
      <c r="Q27" s="16">
        <v>0.25</v>
      </c>
      <c r="R27" s="11" t="s">
        <v>141</v>
      </c>
      <c r="S27" s="12" t="s">
        <v>599</v>
      </c>
      <c r="T27" s="11" t="s">
        <v>144</v>
      </c>
      <c r="U27" s="11" t="s">
        <v>129</v>
      </c>
      <c r="V27" s="11" t="s">
        <v>136</v>
      </c>
      <c r="W27" s="11" t="s">
        <v>138</v>
      </c>
      <c r="X27" s="11" t="s">
        <v>151</v>
      </c>
      <c r="Y27" s="12" t="s">
        <v>153</v>
      </c>
      <c r="Z27" s="11" t="s">
        <v>146</v>
      </c>
      <c r="AA27" s="11"/>
      <c r="AB27" s="11"/>
      <c r="AC27" s="11"/>
      <c r="AD27" s="11" t="s">
        <v>64</v>
      </c>
      <c r="AE27" s="12"/>
      <c r="AF27" s="11" t="s">
        <v>155</v>
      </c>
      <c r="AG27" s="11" t="s">
        <v>156</v>
      </c>
      <c r="AH27" s="11" t="s">
        <v>611</v>
      </c>
      <c r="AI27" s="12" t="s">
        <v>612</v>
      </c>
      <c r="AJ27" s="22" t="s">
        <v>157</v>
      </c>
      <c r="AK27" s="11" t="s">
        <v>616</v>
      </c>
      <c r="AL27" s="11" t="s">
        <v>167</v>
      </c>
      <c r="AM27" s="11">
        <v>1.0</v>
      </c>
      <c r="AN27" s="11" t="s">
        <v>168</v>
      </c>
      <c r="AO27" s="23" t="s">
        <v>169</v>
      </c>
      <c r="AP27" s="12" t="s">
        <v>160</v>
      </c>
    </row>
    <row r="28" ht="42.0" customHeight="1">
      <c r="A28" s="11" t="s">
        <v>163</v>
      </c>
      <c r="B28" s="11" t="s">
        <v>576</v>
      </c>
      <c r="C28" s="11" t="s">
        <v>623</v>
      </c>
      <c r="D28" s="11" t="s">
        <v>108</v>
      </c>
      <c r="E28" s="11" t="s">
        <v>92</v>
      </c>
      <c r="F28" s="11" t="s">
        <v>111</v>
      </c>
      <c r="G28" s="11">
        <v>2026.0</v>
      </c>
      <c r="H28" s="11" t="s">
        <v>113</v>
      </c>
      <c r="I28" s="11" t="s">
        <v>115</v>
      </c>
      <c r="J28" s="11"/>
      <c r="K28" s="12"/>
      <c r="L28" s="11" t="s">
        <v>117</v>
      </c>
      <c r="M28" s="11" t="s">
        <v>126</v>
      </c>
      <c r="N28" s="11" t="s">
        <v>129</v>
      </c>
      <c r="O28" s="11" t="s">
        <v>123</v>
      </c>
      <c r="P28" s="12" t="s">
        <v>104</v>
      </c>
      <c r="Q28" s="16">
        <v>0.09</v>
      </c>
      <c r="R28" s="11" t="s">
        <v>141</v>
      </c>
      <c r="S28" s="12" t="s">
        <v>636</v>
      </c>
      <c r="T28" s="11" t="s">
        <v>131</v>
      </c>
      <c r="U28" s="11" t="s">
        <v>129</v>
      </c>
      <c r="V28" s="11" t="s">
        <v>136</v>
      </c>
      <c r="W28" s="11" t="s">
        <v>138</v>
      </c>
      <c r="X28" s="11" t="s">
        <v>151</v>
      </c>
      <c r="Y28" s="12" t="s">
        <v>153</v>
      </c>
      <c r="Z28" s="11" t="s">
        <v>146</v>
      </c>
      <c r="AA28" s="11"/>
      <c r="AB28" s="11"/>
      <c r="AC28" s="11"/>
      <c r="AD28" s="11" t="s">
        <v>64</v>
      </c>
      <c r="AE28" s="12"/>
      <c r="AF28" s="11" t="s">
        <v>172</v>
      </c>
      <c r="AG28" s="11" t="s">
        <v>107</v>
      </c>
      <c r="AH28" s="11" t="s">
        <v>650</v>
      </c>
      <c r="AI28" s="12" t="s">
        <v>653</v>
      </c>
      <c r="AJ28" s="22" t="s">
        <v>175</v>
      </c>
      <c r="AK28" s="11" t="s">
        <v>672</v>
      </c>
      <c r="AL28" s="11" t="s">
        <v>167</v>
      </c>
      <c r="AM28" s="11">
        <v>2.0</v>
      </c>
      <c r="AN28" s="11" t="s">
        <v>459</v>
      </c>
      <c r="AO28" s="12" t="s">
        <v>461</v>
      </c>
      <c r="AP28" s="12" t="s">
        <v>179</v>
      </c>
    </row>
    <row r="29" ht="42.0" customHeight="1">
      <c r="A29" s="11" t="s">
        <v>180</v>
      </c>
      <c r="B29" s="11" t="s">
        <v>576</v>
      </c>
      <c r="C29" s="11" t="s">
        <v>684</v>
      </c>
      <c r="D29" s="11" t="s">
        <v>108</v>
      </c>
      <c r="E29" s="11" t="s">
        <v>92</v>
      </c>
      <c r="F29" s="11" t="s">
        <v>111</v>
      </c>
      <c r="G29" s="11">
        <v>2026.0</v>
      </c>
      <c r="H29" s="11" t="s">
        <v>113</v>
      </c>
      <c r="I29" s="11" t="s">
        <v>115</v>
      </c>
      <c r="J29" s="11"/>
      <c r="K29" s="12"/>
      <c r="L29" s="11" t="s">
        <v>117</v>
      </c>
      <c r="M29" s="11" t="s">
        <v>126</v>
      </c>
      <c r="N29" s="11" t="s">
        <v>129</v>
      </c>
      <c r="O29" s="11" t="s">
        <v>123</v>
      </c>
      <c r="P29" s="12" t="s">
        <v>182</v>
      </c>
      <c r="Q29" s="13">
        <v>225.0</v>
      </c>
      <c r="R29" s="11" t="s">
        <v>185</v>
      </c>
      <c r="S29" s="12" t="s">
        <v>702</v>
      </c>
      <c r="T29" s="11" t="s">
        <v>144</v>
      </c>
      <c r="U29" s="11" t="s">
        <v>129</v>
      </c>
      <c r="V29" s="11" t="s">
        <v>136</v>
      </c>
      <c r="W29" s="11" t="s">
        <v>138</v>
      </c>
      <c r="X29" s="11" t="s">
        <v>186</v>
      </c>
      <c r="Y29" s="12" t="s">
        <v>153</v>
      </c>
      <c r="Z29" s="11" t="s">
        <v>146</v>
      </c>
      <c r="AA29" s="13">
        <v>128.0</v>
      </c>
      <c r="AB29" s="19">
        <f>Q29-AA29</f>
        <v>97</v>
      </c>
      <c r="AC29" s="21">
        <f>IF(AA29=0,"",(Q29-AA29)/AA29)</f>
        <v>0.7578125</v>
      </c>
      <c r="AD29" s="11" t="s">
        <v>64</v>
      </c>
      <c r="AE29" s="12" t="s">
        <v>158</v>
      </c>
      <c r="AF29" s="11" t="s">
        <v>194</v>
      </c>
      <c r="AG29" s="11" t="s">
        <v>107</v>
      </c>
      <c r="AH29" s="11" t="s">
        <v>650</v>
      </c>
      <c r="AI29" s="12" t="s">
        <v>653</v>
      </c>
      <c r="AJ29" s="22" t="s">
        <v>175</v>
      </c>
      <c r="AK29" s="11" t="s">
        <v>672</v>
      </c>
      <c r="AL29" s="11" t="s">
        <v>167</v>
      </c>
      <c r="AM29" s="11">
        <v>2.0</v>
      </c>
      <c r="AN29" s="11" t="s">
        <v>459</v>
      </c>
      <c r="AO29" s="12" t="s">
        <v>461</v>
      </c>
      <c r="AP29" s="12" t="s">
        <v>195</v>
      </c>
    </row>
    <row r="30" ht="42.0" customHeight="1">
      <c r="A30" s="11" t="s">
        <v>197</v>
      </c>
      <c r="B30" s="11" t="s">
        <v>576</v>
      </c>
      <c r="C30" s="11" t="s">
        <v>407</v>
      </c>
      <c r="D30" s="11" t="s">
        <v>108</v>
      </c>
      <c r="E30" s="11" t="s">
        <v>92</v>
      </c>
      <c r="F30" s="11" t="s">
        <v>111</v>
      </c>
      <c r="G30" s="11">
        <v>2026.0</v>
      </c>
      <c r="H30" s="11" t="s">
        <v>113</v>
      </c>
      <c r="I30" s="11" t="s">
        <v>115</v>
      </c>
      <c r="J30" s="11" t="s">
        <v>115</v>
      </c>
      <c r="K30" s="12"/>
      <c r="L30" s="11" t="s">
        <v>117</v>
      </c>
      <c r="M30" s="11" t="s">
        <v>126</v>
      </c>
      <c r="N30" s="11" t="s">
        <v>121</v>
      </c>
      <c r="O30" s="11" t="s">
        <v>123</v>
      </c>
      <c r="P30" s="12" t="s">
        <v>199</v>
      </c>
      <c r="Q30" s="13">
        <v>3000000.0</v>
      </c>
      <c r="R30" s="11" t="s">
        <v>128</v>
      </c>
      <c r="S30" s="12" t="s">
        <v>758</v>
      </c>
      <c r="T30" s="11" t="s">
        <v>131</v>
      </c>
      <c r="U30" s="11" t="s">
        <v>133</v>
      </c>
      <c r="V30" s="11" t="s">
        <v>202</v>
      </c>
      <c r="W30" s="11" t="s">
        <v>138</v>
      </c>
      <c r="X30" s="11" t="s">
        <v>205</v>
      </c>
      <c r="Y30" s="12" t="s">
        <v>209</v>
      </c>
      <c r="Z30" s="11"/>
      <c r="AA30" s="11"/>
      <c r="AB30" s="11"/>
      <c r="AC30" s="11"/>
      <c r="AD30" s="11" t="s">
        <v>64</v>
      </c>
      <c r="AE30" s="12"/>
      <c r="AF30" s="11" t="s">
        <v>213</v>
      </c>
      <c r="AG30" s="11" t="s">
        <v>216</v>
      </c>
      <c r="AH30" s="11" t="s">
        <v>650</v>
      </c>
      <c r="AI30" s="12" t="s">
        <v>653</v>
      </c>
      <c r="AJ30" s="22" t="s">
        <v>175</v>
      </c>
      <c r="AK30" s="11" t="s">
        <v>672</v>
      </c>
      <c r="AL30" s="11" t="s">
        <v>167</v>
      </c>
      <c r="AM30" s="11">
        <v>2.0</v>
      </c>
      <c r="AN30" s="11" t="s">
        <v>459</v>
      </c>
      <c r="AO30" s="12" t="s">
        <v>461</v>
      </c>
      <c r="AP30" s="12" t="s">
        <v>220</v>
      </c>
    </row>
    <row r="31" ht="42.0" customHeight="1">
      <c r="A31" s="11" t="s">
        <v>221</v>
      </c>
      <c r="B31" s="11" t="s">
        <v>576</v>
      </c>
      <c r="C31" s="11" t="s">
        <v>795</v>
      </c>
      <c r="D31" s="11" t="s">
        <v>108</v>
      </c>
      <c r="E31" s="11" t="s">
        <v>92</v>
      </c>
      <c r="F31" s="11" t="s">
        <v>146</v>
      </c>
      <c r="G31" s="11">
        <v>2025.0</v>
      </c>
      <c r="H31" s="11" t="s">
        <v>173</v>
      </c>
      <c r="I31" s="11" t="s">
        <v>174</v>
      </c>
      <c r="J31" s="11"/>
      <c r="K31" s="12"/>
      <c r="L31" s="11" t="s">
        <v>117</v>
      </c>
      <c r="M31" s="11" t="s">
        <v>126</v>
      </c>
      <c r="N31" s="11" t="s">
        <v>121</v>
      </c>
      <c r="O31" s="11" t="s">
        <v>123</v>
      </c>
      <c r="P31" s="12" t="s">
        <v>222</v>
      </c>
      <c r="Q31" s="13">
        <v>1570000.0</v>
      </c>
      <c r="R31" s="11" t="s">
        <v>128</v>
      </c>
      <c r="S31" s="12" t="s">
        <v>821</v>
      </c>
      <c r="T31" s="11" t="s">
        <v>131</v>
      </c>
      <c r="U31" s="11" t="s">
        <v>133</v>
      </c>
      <c r="V31" s="11" t="s">
        <v>136</v>
      </c>
      <c r="W31" s="11" t="s">
        <v>138</v>
      </c>
      <c r="X31" s="11" t="s">
        <v>229</v>
      </c>
      <c r="Y31" s="12" t="s">
        <v>231</v>
      </c>
      <c r="Z31" s="11" t="s">
        <v>178</v>
      </c>
      <c r="AA31" s="13">
        <v>1780000.0</v>
      </c>
      <c r="AB31" s="19">
        <f>Q31-AA31</f>
        <v>-210000</v>
      </c>
      <c r="AC31" s="21">
        <f>IF(AA31=0,"",(Q31-AA31)/AA31)</f>
        <v>-0.1179775281</v>
      </c>
      <c r="AD31" s="11" t="s">
        <v>239</v>
      </c>
      <c r="AE31" s="12"/>
      <c r="AF31" s="11" t="s">
        <v>243</v>
      </c>
      <c r="AG31" s="11" t="s">
        <v>244</v>
      </c>
      <c r="AH31" s="11" t="s">
        <v>850</v>
      </c>
      <c r="AI31" s="12" t="s">
        <v>851</v>
      </c>
      <c r="AJ31" s="22" t="s">
        <v>246</v>
      </c>
      <c r="AK31" s="11" t="s">
        <v>854</v>
      </c>
      <c r="AL31" s="11" t="s">
        <v>167</v>
      </c>
      <c r="AM31" s="11">
        <v>3.0</v>
      </c>
      <c r="AN31" s="11" t="s">
        <v>459</v>
      </c>
      <c r="AO31" s="32" t="s">
        <v>239</v>
      </c>
      <c r="AP31" s="12" t="s">
        <v>253</v>
      </c>
    </row>
    <row r="32" ht="42.0" customHeight="1">
      <c r="A32" s="11" t="s">
        <v>257</v>
      </c>
      <c r="B32" s="11" t="s">
        <v>576</v>
      </c>
      <c r="C32" s="11" t="s">
        <v>795</v>
      </c>
      <c r="D32" s="11" t="s">
        <v>108</v>
      </c>
      <c r="E32" s="11" t="s">
        <v>92</v>
      </c>
      <c r="F32" s="11" t="s">
        <v>178</v>
      </c>
      <c r="G32" s="11">
        <v>2024.0</v>
      </c>
      <c r="H32" s="11" t="s">
        <v>191</v>
      </c>
      <c r="I32" s="11" t="s">
        <v>192</v>
      </c>
      <c r="J32" s="11"/>
      <c r="K32" s="12"/>
      <c r="L32" s="11" t="s">
        <v>117</v>
      </c>
      <c r="M32" s="11" t="s">
        <v>126</v>
      </c>
      <c r="N32" s="11" t="s">
        <v>121</v>
      </c>
      <c r="O32" s="11" t="s">
        <v>123</v>
      </c>
      <c r="P32" s="12" t="s">
        <v>222</v>
      </c>
      <c r="Q32" s="13">
        <v>1780000.0</v>
      </c>
      <c r="R32" s="11" t="s">
        <v>128</v>
      </c>
      <c r="S32" s="12" t="s">
        <v>860</v>
      </c>
      <c r="T32" s="11" t="s">
        <v>131</v>
      </c>
      <c r="U32" s="11" t="s">
        <v>133</v>
      </c>
      <c r="V32" s="11" t="s">
        <v>136</v>
      </c>
      <c r="W32" s="11" t="s">
        <v>138</v>
      </c>
      <c r="X32" s="11" t="s">
        <v>229</v>
      </c>
      <c r="Y32" s="12" t="s">
        <v>231</v>
      </c>
      <c r="Z32" s="11"/>
      <c r="AA32" s="11"/>
      <c r="AB32" s="11"/>
      <c r="AC32" s="11"/>
      <c r="AD32" s="11" t="s">
        <v>239</v>
      </c>
      <c r="AE32" s="12"/>
      <c r="AF32" s="11" t="s">
        <v>243</v>
      </c>
      <c r="AG32" s="11" t="s">
        <v>244</v>
      </c>
      <c r="AH32" s="11" t="s">
        <v>850</v>
      </c>
      <c r="AI32" s="12" t="s">
        <v>851</v>
      </c>
      <c r="AJ32" s="22" t="s">
        <v>246</v>
      </c>
      <c r="AK32" s="11" t="s">
        <v>854</v>
      </c>
      <c r="AL32" s="11" t="s">
        <v>167</v>
      </c>
      <c r="AM32" s="11">
        <v>3.0</v>
      </c>
      <c r="AN32" s="11" t="s">
        <v>459</v>
      </c>
      <c r="AO32" s="32" t="s">
        <v>239</v>
      </c>
      <c r="AP32" s="12"/>
    </row>
    <row r="33" ht="42.0" customHeight="1">
      <c r="A33" s="11" t="s">
        <v>272</v>
      </c>
      <c r="B33" s="11" t="s">
        <v>576</v>
      </c>
      <c r="C33" s="11" t="s">
        <v>795</v>
      </c>
      <c r="D33" s="11" t="s">
        <v>108</v>
      </c>
      <c r="E33" s="11" t="s">
        <v>92</v>
      </c>
      <c r="F33" s="11" t="s">
        <v>146</v>
      </c>
      <c r="G33" s="11">
        <v>2025.0</v>
      </c>
      <c r="H33" s="11" t="s">
        <v>173</v>
      </c>
      <c r="I33" s="11" t="s">
        <v>174</v>
      </c>
      <c r="J33" s="11"/>
      <c r="K33" s="12"/>
      <c r="L33" s="11" t="s">
        <v>117</v>
      </c>
      <c r="M33" s="11" t="s">
        <v>274</v>
      </c>
      <c r="N33" s="11" t="s">
        <v>121</v>
      </c>
      <c r="O33" s="11" t="s">
        <v>123</v>
      </c>
      <c r="P33" s="12" t="s">
        <v>222</v>
      </c>
      <c r="Q33" s="13">
        <v>1150000.0</v>
      </c>
      <c r="R33" s="11" t="s">
        <v>128</v>
      </c>
      <c r="S33" s="12" t="s">
        <v>882</v>
      </c>
      <c r="T33" s="11" t="s">
        <v>131</v>
      </c>
      <c r="U33" s="11" t="s">
        <v>133</v>
      </c>
      <c r="V33" s="11" t="s">
        <v>136</v>
      </c>
      <c r="W33" s="11" t="s">
        <v>138</v>
      </c>
      <c r="X33" s="11" t="s">
        <v>229</v>
      </c>
      <c r="Y33" s="12" t="s">
        <v>231</v>
      </c>
      <c r="Z33" s="11" t="s">
        <v>178</v>
      </c>
      <c r="AA33" s="11"/>
      <c r="AB33" s="11"/>
      <c r="AC33" s="11"/>
      <c r="AD33" s="11" t="s">
        <v>239</v>
      </c>
      <c r="AE33" s="12"/>
      <c r="AF33" s="11" t="s">
        <v>243</v>
      </c>
      <c r="AG33" s="11" t="s">
        <v>244</v>
      </c>
      <c r="AH33" s="11" t="s">
        <v>850</v>
      </c>
      <c r="AI33" s="12" t="s">
        <v>851</v>
      </c>
      <c r="AJ33" s="22" t="s">
        <v>246</v>
      </c>
      <c r="AK33" s="11" t="s">
        <v>854</v>
      </c>
      <c r="AL33" s="11" t="s">
        <v>167</v>
      </c>
      <c r="AM33" s="11">
        <v>3.0</v>
      </c>
      <c r="AN33" s="11" t="s">
        <v>459</v>
      </c>
      <c r="AO33" s="32" t="s">
        <v>239</v>
      </c>
      <c r="AP33" s="12" t="s">
        <v>285</v>
      </c>
    </row>
    <row r="34" ht="42.0" customHeight="1">
      <c r="A34" s="11" t="s">
        <v>287</v>
      </c>
      <c r="B34" s="11" t="s">
        <v>576</v>
      </c>
      <c r="C34" s="11" t="s">
        <v>892</v>
      </c>
      <c r="D34" s="11" t="s">
        <v>108</v>
      </c>
      <c r="E34" s="11" t="s">
        <v>92</v>
      </c>
      <c r="F34" s="11" t="s">
        <v>111</v>
      </c>
      <c r="G34" s="11">
        <v>2026.0</v>
      </c>
      <c r="H34" s="11" t="s">
        <v>113</v>
      </c>
      <c r="I34" s="11" t="s">
        <v>115</v>
      </c>
      <c r="J34" s="11"/>
      <c r="K34" s="12"/>
      <c r="L34" s="11" t="s">
        <v>117</v>
      </c>
      <c r="M34" s="11" t="s">
        <v>289</v>
      </c>
      <c r="N34" s="11" t="s">
        <v>290</v>
      </c>
      <c r="O34" s="11" t="s">
        <v>123</v>
      </c>
      <c r="P34" s="12" t="s">
        <v>135</v>
      </c>
      <c r="Q34" s="13">
        <v>1520000.0</v>
      </c>
      <c r="R34" s="11" t="s">
        <v>292</v>
      </c>
      <c r="S34" s="12" t="s">
        <v>904</v>
      </c>
      <c r="T34" s="11" t="s">
        <v>131</v>
      </c>
      <c r="U34" s="11" t="s">
        <v>290</v>
      </c>
      <c r="V34" s="11" t="s">
        <v>136</v>
      </c>
      <c r="W34" s="11" t="s">
        <v>892</v>
      </c>
      <c r="X34" s="11" t="s">
        <v>295</v>
      </c>
      <c r="Y34" s="12" t="s">
        <v>297</v>
      </c>
      <c r="Z34" s="11"/>
      <c r="AA34" s="11"/>
      <c r="AB34" s="11"/>
      <c r="AC34" s="11"/>
      <c r="AD34" s="11" t="s">
        <v>64</v>
      </c>
      <c r="AE34" s="12"/>
      <c r="AF34" s="11" t="s">
        <v>299</v>
      </c>
      <c r="AG34" s="11" t="s">
        <v>139</v>
      </c>
      <c r="AH34" s="11" t="s">
        <v>450</v>
      </c>
      <c r="AI34" s="12" t="s">
        <v>756</v>
      </c>
      <c r="AJ34" s="22" t="s">
        <v>302</v>
      </c>
      <c r="AK34" s="11" t="s">
        <v>760</v>
      </c>
      <c r="AL34" s="11" t="s">
        <v>167</v>
      </c>
      <c r="AM34" s="11">
        <v>2.0</v>
      </c>
      <c r="AN34" s="11" t="s">
        <v>459</v>
      </c>
      <c r="AO34" s="12" t="s">
        <v>461</v>
      </c>
      <c r="AP34" s="12" t="s">
        <v>308</v>
      </c>
    </row>
    <row r="35" ht="42.0" customHeight="1">
      <c r="A35" s="11" t="s">
        <v>309</v>
      </c>
      <c r="B35" s="11" t="s">
        <v>576</v>
      </c>
      <c r="C35" s="11" t="s">
        <v>892</v>
      </c>
      <c r="D35" s="11" t="s">
        <v>108</v>
      </c>
      <c r="E35" s="11" t="s">
        <v>92</v>
      </c>
      <c r="F35" s="11" t="s">
        <v>111</v>
      </c>
      <c r="G35" s="11">
        <v>2026.0</v>
      </c>
      <c r="H35" s="11" t="s">
        <v>113</v>
      </c>
      <c r="I35" s="11" t="s">
        <v>115</v>
      </c>
      <c r="J35" s="11"/>
      <c r="K35" s="12"/>
      <c r="L35" s="11" t="s">
        <v>117</v>
      </c>
      <c r="M35" s="11" t="s">
        <v>289</v>
      </c>
      <c r="N35" s="11" t="s">
        <v>121</v>
      </c>
      <c r="O35" s="11" t="s">
        <v>123</v>
      </c>
      <c r="P35" s="12" t="s">
        <v>312</v>
      </c>
      <c r="Q35" s="13">
        <v>-770000.0</v>
      </c>
      <c r="R35" s="11" t="s">
        <v>128</v>
      </c>
      <c r="S35" s="12" t="s">
        <v>929</v>
      </c>
      <c r="T35" s="11" t="s">
        <v>131</v>
      </c>
      <c r="U35" s="11" t="s">
        <v>133</v>
      </c>
      <c r="V35" s="11" t="s">
        <v>136</v>
      </c>
      <c r="W35" s="11" t="s">
        <v>892</v>
      </c>
      <c r="X35" s="11" t="s">
        <v>295</v>
      </c>
      <c r="Y35" s="12" t="s">
        <v>297</v>
      </c>
      <c r="Z35" s="11" t="s">
        <v>314</v>
      </c>
      <c r="AA35" s="11"/>
      <c r="AB35" s="11"/>
      <c r="AC35" s="11"/>
      <c r="AD35" s="11" t="s">
        <v>64</v>
      </c>
      <c r="AE35" s="12"/>
      <c r="AF35" s="11" t="s">
        <v>316</v>
      </c>
      <c r="AG35" s="11" t="s">
        <v>139</v>
      </c>
      <c r="AH35" s="11" t="s">
        <v>450</v>
      </c>
      <c r="AI35" s="12" t="s">
        <v>756</v>
      </c>
      <c r="AJ35" s="22" t="s">
        <v>302</v>
      </c>
      <c r="AK35" s="11" t="s">
        <v>760</v>
      </c>
      <c r="AL35" s="11" t="s">
        <v>167</v>
      </c>
      <c r="AM35" s="11">
        <v>2.0</v>
      </c>
      <c r="AN35" s="11" t="s">
        <v>459</v>
      </c>
      <c r="AO35" s="12" t="s">
        <v>461</v>
      </c>
      <c r="AP35" s="12" t="s">
        <v>318</v>
      </c>
    </row>
    <row r="36" ht="42.0" customHeight="1">
      <c r="A36" s="11" t="s">
        <v>319</v>
      </c>
      <c r="B36" s="11" t="s">
        <v>576</v>
      </c>
      <c r="C36" s="11" t="s">
        <v>325</v>
      </c>
      <c r="D36" s="11" t="s">
        <v>108</v>
      </c>
      <c r="E36" s="11" t="s">
        <v>92</v>
      </c>
      <c r="F36" s="11" t="s">
        <v>111</v>
      </c>
      <c r="G36" s="11">
        <v>2026.0</v>
      </c>
      <c r="H36" s="11" t="s">
        <v>113</v>
      </c>
      <c r="I36" s="11" t="s">
        <v>115</v>
      </c>
      <c r="J36" s="11"/>
      <c r="K36" s="12"/>
      <c r="L36" s="11" t="s">
        <v>117</v>
      </c>
      <c r="M36" s="11" t="s">
        <v>126</v>
      </c>
      <c r="N36" s="11" t="s">
        <v>325</v>
      </c>
      <c r="O36" s="11" t="s">
        <v>123</v>
      </c>
      <c r="P36" s="12" t="s">
        <v>326</v>
      </c>
      <c r="Q36" s="16">
        <v>0.7</v>
      </c>
      <c r="R36" s="11" t="s">
        <v>327</v>
      </c>
      <c r="S36" s="12" t="s">
        <v>933</v>
      </c>
      <c r="T36" s="11" t="s">
        <v>256</v>
      </c>
      <c r="U36" s="11" t="s">
        <v>325</v>
      </c>
      <c r="V36" s="11" t="s">
        <v>136</v>
      </c>
      <c r="W36" s="11" t="s">
        <v>138</v>
      </c>
      <c r="X36" s="11" t="s">
        <v>332</v>
      </c>
      <c r="Y36" s="12" t="s">
        <v>334</v>
      </c>
      <c r="Z36" s="11"/>
      <c r="AA36" s="11"/>
      <c r="AB36" s="11"/>
      <c r="AC36" s="11"/>
      <c r="AD36" s="11" t="s">
        <v>64</v>
      </c>
      <c r="AE36" s="12"/>
      <c r="AF36" s="11" t="s">
        <v>336</v>
      </c>
      <c r="AG36" s="11" t="s">
        <v>94</v>
      </c>
      <c r="AH36" s="11" t="s">
        <v>611</v>
      </c>
      <c r="AI36" s="12" t="s">
        <v>612</v>
      </c>
      <c r="AJ36" s="22" t="s">
        <v>157</v>
      </c>
      <c r="AK36" s="11" t="s">
        <v>616</v>
      </c>
      <c r="AL36" s="11" t="s">
        <v>167</v>
      </c>
      <c r="AM36" s="11">
        <v>1.0</v>
      </c>
      <c r="AN36" s="11" t="s">
        <v>168</v>
      </c>
      <c r="AO36" s="23" t="s">
        <v>169</v>
      </c>
      <c r="AP36" s="12" t="s">
        <v>339</v>
      </c>
    </row>
    <row r="37" ht="42.0" customHeight="1">
      <c r="A37" s="11" t="s">
        <v>341</v>
      </c>
      <c r="B37" s="11" t="s">
        <v>576</v>
      </c>
      <c r="C37" s="11" t="s">
        <v>325</v>
      </c>
      <c r="D37" s="11" t="s">
        <v>108</v>
      </c>
      <c r="E37" s="11" t="s">
        <v>92</v>
      </c>
      <c r="F37" s="11" t="s">
        <v>111</v>
      </c>
      <c r="G37" s="11">
        <v>2026.0</v>
      </c>
      <c r="H37" s="11" t="s">
        <v>113</v>
      </c>
      <c r="I37" s="11" t="s">
        <v>115</v>
      </c>
      <c r="J37" s="11"/>
      <c r="K37" s="12"/>
      <c r="L37" s="11" t="s">
        <v>117</v>
      </c>
      <c r="M37" s="11" t="s">
        <v>126</v>
      </c>
      <c r="N37" s="11" t="s">
        <v>325</v>
      </c>
      <c r="O37" s="11" t="s">
        <v>123</v>
      </c>
      <c r="P37" s="12" t="s">
        <v>350</v>
      </c>
      <c r="Q37" s="16">
        <v>0.63</v>
      </c>
      <c r="R37" s="11" t="s">
        <v>327</v>
      </c>
      <c r="S37" s="12" t="s">
        <v>945</v>
      </c>
      <c r="T37" s="11" t="s">
        <v>256</v>
      </c>
      <c r="U37" s="11" t="s">
        <v>325</v>
      </c>
      <c r="V37" s="11" t="s">
        <v>136</v>
      </c>
      <c r="W37" s="11" t="s">
        <v>138</v>
      </c>
      <c r="X37" s="11" t="s">
        <v>332</v>
      </c>
      <c r="Y37" s="12" t="s">
        <v>334</v>
      </c>
      <c r="Z37" s="11"/>
      <c r="AA37" s="11"/>
      <c r="AB37" s="11"/>
      <c r="AC37" s="11"/>
      <c r="AD37" s="11" t="s">
        <v>64</v>
      </c>
      <c r="AE37" s="12"/>
      <c r="AF37" s="11" t="s">
        <v>336</v>
      </c>
      <c r="AG37" s="11" t="s">
        <v>94</v>
      </c>
      <c r="AH37" s="11" t="s">
        <v>611</v>
      </c>
      <c r="AI37" s="12" t="s">
        <v>612</v>
      </c>
      <c r="AJ37" s="22" t="s">
        <v>157</v>
      </c>
      <c r="AK37" s="11" t="s">
        <v>616</v>
      </c>
      <c r="AL37" s="11" t="s">
        <v>167</v>
      </c>
      <c r="AM37" s="11">
        <v>1.0</v>
      </c>
      <c r="AN37" s="11" t="s">
        <v>168</v>
      </c>
      <c r="AO37" s="23" t="s">
        <v>169</v>
      </c>
      <c r="AP37" s="12" t="s">
        <v>362</v>
      </c>
    </row>
    <row r="38" ht="42.0" customHeight="1">
      <c r="A38" s="11" t="s">
        <v>363</v>
      </c>
      <c r="B38" s="11" t="s">
        <v>576</v>
      </c>
      <c r="C38" s="11" t="s">
        <v>679</v>
      </c>
      <c r="D38" s="11" t="s">
        <v>108</v>
      </c>
      <c r="E38" s="11" t="s">
        <v>92</v>
      </c>
      <c r="F38" s="11" t="s">
        <v>178</v>
      </c>
      <c r="G38" s="11">
        <v>2024.0</v>
      </c>
      <c r="H38" s="11" t="s">
        <v>191</v>
      </c>
      <c r="I38" s="11" t="s">
        <v>192</v>
      </c>
      <c r="J38" s="11"/>
      <c r="K38" s="12"/>
      <c r="L38" s="11" t="s">
        <v>117</v>
      </c>
      <c r="M38" s="11" t="s">
        <v>365</v>
      </c>
      <c r="N38" s="11" t="s">
        <v>129</v>
      </c>
      <c r="O38" s="11" t="s">
        <v>123</v>
      </c>
      <c r="P38" s="12" t="s">
        <v>366</v>
      </c>
      <c r="Q38" s="13">
        <v>3.57E7</v>
      </c>
      <c r="R38" s="11" t="s">
        <v>367</v>
      </c>
      <c r="S38" s="12" t="s">
        <v>949</v>
      </c>
      <c r="T38" s="11" t="s">
        <v>211</v>
      </c>
      <c r="U38" s="11" t="s">
        <v>129</v>
      </c>
      <c r="V38" s="11" t="s">
        <v>136</v>
      </c>
      <c r="W38" s="11" t="s">
        <v>950</v>
      </c>
      <c r="X38" s="11" t="s">
        <v>117</v>
      </c>
      <c r="Y38" s="12" t="s">
        <v>368</v>
      </c>
      <c r="Z38" s="11"/>
      <c r="AA38" s="11"/>
      <c r="AB38" s="11"/>
      <c r="AC38" s="11"/>
      <c r="AD38" s="11" t="s">
        <v>64</v>
      </c>
      <c r="AE38" s="12"/>
      <c r="AF38" s="11" t="s">
        <v>369</v>
      </c>
      <c r="AG38" s="11" t="s">
        <v>261</v>
      </c>
      <c r="AH38" s="11" t="s">
        <v>117</v>
      </c>
      <c r="AI38" s="12" t="s">
        <v>729</v>
      </c>
      <c r="AJ38" s="22" t="s">
        <v>263</v>
      </c>
      <c r="AK38" s="11" t="s">
        <v>192</v>
      </c>
      <c r="AL38" s="11" t="s">
        <v>167</v>
      </c>
      <c r="AM38" s="11">
        <v>1.0</v>
      </c>
      <c r="AN38" s="11" t="s">
        <v>168</v>
      </c>
      <c r="AO38" s="23" t="s">
        <v>169</v>
      </c>
      <c r="AP38" s="12" t="s">
        <v>371</v>
      </c>
    </row>
    <row r="39" ht="42.0" customHeight="1">
      <c r="A39" s="11" t="s">
        <v>372</v>
      </c>
      <c r="B39" s="11" t="s">
        <v>576</v>
      </c>
      <c r="C39" s="11" t="s">
        <v>320</v>
      </c>
      <c r="D39" s="11" t="s">
        <v>108</v>
      </c>
      <c r="E39" s="11" t="s">
        <v>92</v>
      </c>
      <c r="F39" s="11" t="s">
        <v>178</v>
      </c>
      <c r="G39" s="11">
        <v>2024.0</v>
      </c>
      <c r="H39" s="11" t="s">
        <v>191</v>
      </c>
      <c r="I39" s="11" t="s">
        <v>192</v>
      </c>
      <c r="J39" s="11"/>
      <c r="K39" s="12"/>
      <c r="L39" s="11" t="s">
        <v>117</v>
      </c>
      <c r="M39" s="11" t="s">
        <v>365</v>
      </c>
      <c r="N39" s="11" t="s">
        <v>121</v>
      </c>
      <c r="O39" s="11" t="s">
        <v>123</v>
      </c>
      <c r="P39" s="12" t="s">
        <v>373</v>
      </c>
      <c r="Q39" s="13">
        <v>10.0</v>
      </c>
      <c r="R39" s="11" t="s">
        <v>185</v>
      </c>
      <c r="S39" s="12" t="s">
        <v>951</v>
      </c>
      <c r="T39" s="11" t="s">
        <v>131</v>
      </c>
      <c r="U39" s="11" t="s">
        <v>133</v>
      </c>
      <c r="V39" s="11" t="s">
        <v>136</v>
      </c>
      <c r="W39" s="11" t="s">
        <v>138</v>
      </c>
      <c r="X39" s="11" t="s">
        <v>117</v>
      </c>
      <c r="Y39" s="12" t="s">
        <v>374</v>
      </c>
      <c r="Z39" s="11" t="s">
        <v>376</v>
      </c>
      <c r="AA39" s="13">
        <v>9.0</v>
      </c>
      <c r="AB39" s="19">
        <f>Q39-AA39</f>
        <v>1</v>
      </c>
      <c r="AC39" s="21">
        <f>IF(AA39=0,"",(Q39-AA39)/AA39)</f>
        <v>0.1111111111</v>
      </c>
      <c r="AD39" s="11" t="s">
        <v>64</v>
      </c>
      <c r="AE39" s="12" t="s">
        <v>158</v>
      </c>
      <c r="AF39" s="11" t="s">
        <v>379</v>
      </c>
      <c r="AG39" s="11" t="s">
        <v>261</v>
      </c>
      <c r="AH39" s="11" t="s">
        <v>117</v>
      </c>
      <c r="AI39" s="12" t="s">
        <v>729</v>
      </c>
      <c r="AJ39" s="22" t="s">
        <v>263</v>
      </c>
      <c r="AK39" s="11" t="s">
        <v>192</v>
      </c>
      <c r="AL39" s="11" t="s">
        <v>167</v>
      </c>
      <c r="AM39" s="11">
        <v>1.0</v>
      </c>
      <c r="AN39" s="11" t="s">
        <v>168</v>
      </c>
      <c r="AO39" s="23" t="s">
        <v>169</v>
      </c>
      <c r="AP39" s="12" t="s">
        <v>380</v>
      </c>
    </row>
    <row r="40" ht="42.0" customHeight="1">
      <c r="A40" s="11" t="s">
        <v>200</v>
      </c>
      <c r="B40" s="11" t="s">
        <v>952</v>
      </c>
      <c r="C40" s="11" t="s">
        <v>953</v>
      </c>
      <c r="D40" s="11" t="s">
        <v>954</v>
      </c>
      <c r="E40" s="11" t="s">
        <v>150</v>
      </c>
      <c r="F40" s="11" t="s">
        <v>146</v>
      </c>
      <c r="G40" s="11">
        <v>2025.0</v>
      </c>
      <c r="H40" s="11" t="s">
        <v>173</v>
      </c>
      <c r="I40" s="11" t="s">
        <v>174</v>
      </c>
      <c r="J40" s="11"/>
      <c r="K40" s="12"/>
      <c r="L40" s="11" t="s">
        <v>117</v>
      </c>
      <c r="M40" s="11" t="s">
        <v>203</v>
      </c>
      <c r="N40" s="11" t="s">
        <v>204</v>
      </c>
      <c r="O40" s="11" t="s">
        <v>207</v>
      </c>
      <c r="P40" s="12" t="s">
        <v>148</v>
      </c>
      <c r="Q40" s="13">
        <v>1.87E9</v>
      </c>
      <c r="R40" s="11" t="s">
        <v>210</v>
      </c>
      <c r="S40" s="12" t="s">
        <v>955</v>
      </c>
      <c r="T40" s="11" t="s">
        <v>211</v>
      </c>
      <c r="U40" s="11" t="s">
        <v>129</v>
      </c>
      <c r="V40" s="11" t="s">
        <v>136</v>
      </c>
      <c r="W40" s="11" t="s">
        <v>956</v>
      </c>
      <c r="X40" s="11" t="s">
        <v>117</v>
      </c>
      <c r="Y40" s="12" t="s">
        <v>212</v>
      </c>
      <c r="Z40" s="11"/>
      <c r="AA40" s="11"/>
      <c r="AB40" s="11"/>
      <c r="AC40" s="11"/>
      <c r="AD40" s="11" t="s">
        <v>64</v>
      </c>
      <c r="AE40" s="12"/>
      <c r="AF40" s="11" t="s">
        <v>214</v>
      </c>
      <c r="AG40" s="11" t="s">
        <v>152</v>
      </c>
      <c r="AH40" s="11" t="s">
        <v>117</v>
      </c>
      <c r="AI40" s="12" t="s">
        <v>714</v>
      </c>
      <c r="AJ40" s="22" t="s">
        <v>217</v>
      </c>
      <c r="AK40" s="11" t="s">
        <v>721</v>
      </c>
      <c r="AL40" s="11" t="s">
        <v>167</v>
      </c>
      <c r="AM40" s="11">
        <v>1.0</v>
      </c>
      <c r="AN40" s="11" t="s">
        <v>168</v>
      </c>
      <c r="AO40" s="23" t="s">
        <v>169</v>
      </c>
      <c r="AP40" s="12" t="s">
        <v>225</v>
      </c>
    </row>
    <row r="41" ht="42.0" customHeight="1">
      <c r="A41" s="11" t="s">
        <v>227</v>
      </c>
      <c r="B41" s="11" t="s">
        <v>952</v>
      </c>
      <c r="C41" s="11" t="s">
        <v>957</v>
      </c>
      <c r="D41" s="11" t="s">
        <v>954</v>
      </c>
      <c r="E41" s="11" t="s">
        <v>150</v>
      </c>
      <c r="F41" s="11" t="s">
        <v>146</v>
      </c>
      <c r="G41" s="11">
        <v>2025.0</v>
      </c>
      <c r="H41" s="11" t="s">
        <v>173</v>
      </c>
      <c r="I41" s="11" t="s">
        <v>174</v>
      </c>
      <c r="J41" s="11"/>
      <c r="K41" s="12"/>
      <c r="L41" s="11" t="s">
        <v>117</v>
      </c>
      <c r="M41" s="11" t="s">
        <v>203</v>
      </c>
      <c r="N41" s="11" t="s">
        <v>204</v>
      </c>
      <c r="O41" s="11" t="s">
        <v>207</v>
      </c>
      <c r="P41" s="12" t="s">
        <v>232</v>
      </c>
      <c r="Q41" s="13">
        <v>9.0E8</v>
      </c>
      <c r="R41" s="11" t="s">
        <v>233</v>
      </c>
      <c r="S41" s="12" t="s">
        <v>958</v>
      </c>
      <c r="T41" s="11" t="s">
        <v>211</v>
      </c>
      <c r="U41" s="11" t="s">
        <v>129</v>
      </c>
      <c r="V41" s="11" t="s">
        <v>136</v>
      </c>
      <c r="W41" s="11" t="s">
        <v>138</v>
      </c>
      <c r="X41" s="11" t="s">
        <v>117</v>
      </c>
      <c r="Y41" s="12" t="s">
        <v>212</v>
      </c>
      <c r="Z41" s="11"/>
      <c r="AA41" s="11"/>
      <c r="AB41" s="11"/>
      <c r="AC41" s="11"/>
      <c r="AD41" s="11" t="s">
        <v>64</v>
      </c>
      <c r="AE41" s="12"/>
      <c r="AF41" s="11" t="s">
        <v>236</v>
      </c>
      <c r="AG41" s="11" t="s">
        <v>152</v>
      </c>
      <c r="AH41" s="11" t="s">
        <v>117</v>
      </c>
      <c r="AI41" s="12" t="s">
        <v>714</v>
      </c>
      <c r="AJ41" s="22" t="s">
        <v>217</v>
      </c>
      <c r="AK41" s="11" t="s">
        <v>721</v>
      </c>
      <c r="AL41" s="11" t="s">
        <v>167</v>
      </c>
      <c r="AM41" s="11">
        <v>1.0</v>
      </c>
      <c r="AN41" s="11" t="s">
        <v>168</v>
      </c>
      <c r="AO41" s="23" t="s">
        <v>169</v>
      </c>
      <c r="AP41" s="12" t="s">
        <v>237</v>
      </c>
    </row>
    <row r="42" ht="42.0" customHeight="1">
      <c r="A42" s="11" t="s">
        <v>238</v>
      </c>
      <c r="B42" s="11" t="s">
        <v>952</v>
      </c>
      <c r="C42" s="11" t="s">
        <v>959</v>
      </c>
      <c r="D42" s="11" t="s">
        <v>954</v>
      </c>
      <c r="E42" s="11" t="s">
        <v>150</v>
      </c>
      <c r="F42" s="11" t="s">
        <v>146</v>
      </c>
      <c r="G42" s="11">
        <v>2025.0</v>
      </c>
      <c r="H42" s="11" t="s">
        <v>173</v>
      </c>
      <c r="I42" s="11" t="s">
        <v>174</v>
      </c>
      <c r="J42" s="11"/>
      <c r="K42" s="12"/>
      <c r="L42" s="11" t="s">
        <v>117</v>
      </c>
      <c r="M42" s="11" t="s">
        <v>203</v>
      </c>
      <c r="N42" s="11" t="s">
        <v>204</v>
      </c>
      <c r="O42" s="11" t="s">
        <v>207</v>
      </c>
      <c r="P42" s="12" t="s">
        <v>240</v>
      </c>
      <c r="Q42" s="13">
        <v>189.0</v>
      </c>
      <c r="R42" s="11" t="s">
        <v>241</v>
      </c>
      <c r="S42" s="12" t="s">
        <v>960</v>
      </c>
      <c r="T42" s="11" t="s">
        <v>242</v>
      </c>
      <c r="U42" s="11" t="s">
        <v>129</v>
      </c>
      <c r="V42" s="11" t="s">
        <v>136</v>
      </c>
      <c r="W42" s="11" t="s">
        <v>138</v>
      </c>
      <c r="X42" s="11" t="s">
        <v>117</v>
      </c>
      <c r="Y42" s="12" t="s">
        <v>212</v>
      </c>
      <c r="Z42" s="11"/>
      <c r="AA42" s="11"/>
      <c r="AB42" s="11"/>
      <c r="AC42" s="11"/>
      <c r="AD42" s="11" t="s">
        <v>64</v>
      </c>
      <c r="AE42" s="12"/>
      <c r="AF42" s="11" t="s">
        <v>240</v>
      </c>
      <c r="AG42" s="11" t="s">
        <v>152</v>
      </c>
      <c r="AH42" s="11" t="s">
        <v>117</v>
      </c>
      <c r="AI42" s="12" t="s">
        <v>714</v>
      </c>
      <c r="AJ42" s="22" t="s">
        <v>217</v>
      </c>
      <c r="AK42" s="11" t="s">
        <v>721</v>
      </c>
      <c r="AL42" s="11" t="s">
        <v>167</v>
      </c>
      <c r="AM42" s="11">
        <v>1.0</v>
      </c>
      <c r="AN42" s="11" t="s">
        <v>168</v>
      </c>
      <c r="AO42" s="23" t="s">
        <v>169</v>
      </c>
      <c r="AP42" s="12" t="s">
        <v>249</v>
      </c>
    </row>
    <row r="43" ht="42.0" customHeight="1">
      <c r="A43" s="11" t="s">
        <v>250</v>
      </c>
      <c r="B43" s="11" t="s">
        <v>952</v>
      </c>
      <c r="C43" s="11" t="s">
        <v>953</v>
      </c>
      <c r="D43" s="11" t="s">
        <v>954</v>
      </c>
      <c r="E43" s="11" t="s">
        <v>150</v>
      </c>
      <c r="F43" s="11" t="s">
        <v>178</v>
      </c>
      <c r="G43" s="11">
        <v>2024.0</v>
      </c>
      <c r="H43" s="11" t="s">
        <v>191</v>
      </c>
      <c r="I43" s="11" t="s">
        <v>192</v>
      </c>
      <c r="J43" s="11"/>
      <c r="K43" s="12"/>
      <c r="L43" s="11" t="s">
        <v>117</v>
      </c>
      <c r="M43" s="11" t="s">
        <v>203</v>
      </c>
      <c r="N43" s="11" t="s">
        <v>204</v>
      </c>
      <c r="O43" s="11" t="s">
        <v>207</v>
      </c>
      <c r="P43" s="12" t="s">
        <v>252</v>
      </c>
      <c r="Q43" s="16">
        <v>0.34</v>
      </c>
      <c r="R43" s="11" t="s">
        <v>254</v>
      </c>
      <c r="S43" s="12" t="s">
        <v>961</v>
      </c>
      <c r="T43" s="11" t="s">
        <v>256</v>
      </c>
      <c r="U43" s="11" t="s">
        <v>129</v>
      </c>
      <c r="V43" s="11" t="s">
        <v>136</v>
      </c>
      <c r="W43" s="11" t="s">
        <v>956</v>
      </c>
      <c r="X43" s="11" t="s">
        <v>117</v>
      </c>
      <c r="Y43" s="12" t="s">
        <v>212</v>
      </c>
      <c r="Z43" s="11"/>
      <c r="AA43" s="11"/>
      <c r="AB43" s="11"/>
      <c r="AC43" s="11"/>
      <c r="AD43" s="11" t="s">
        <v>64</v>
      </c>
      <c r="AE43" s="12"/>
      <c r="AF43" s="11" t="s">
        <v>214</v>
      </c>
      <c r="AG43" s="11" t="s">
        <v>261</v>
      </c>
      <c r="AH43" s="11" t="s">
        <v>117</v>
      </c>
      <c r="AI43" s="12" t="s">
        <v>729</v>
      </c>
      <c r="AJ43" s="22" t="s">
        <v>263</v>
      </c>
      <c r="AK43" s="11" t="s">
        <v>192</v>
      </c>
      <c r="AL43" s="11" t="s">
        <v>167</v>
      </c>
      <c r="AM43" s="11">
        <v>1.0</v>
      </c>
      <c r="AN43" s="11" t="s">
        <v>168</v>
      </c>
      <c r="AO43" s="23" t="s">
        <v>169</v>
      </c>
      <c r="AP43" s="12" t="s">
        <v>268</v>
      </c>
    </row>
    <row r="44" ht="42.0" customHeight="1">
      <c r="A44" s="11" t="s">
        <v>419</v>
      </c>
      <c r="B44" s="11" t="s">
        <v>962</v>
      </c>
      <c r="C44" s="11" t="s">
        <v>963</v>
      </c>
      <c r="D44" s="11" t="s">
        <v>108</v>
      </c>
      <c r="E44" s="11" t="s">
        <v>92</v>
      </c>
      <c r="F44" s="11" t="s">
        <v>420</v>
      </c>
      <c r="G44" s="11">
        <v>2025.0</v>
      </c>
      <c r="H44" s="11"/>
      <c r="I44" s="11"/>
      <c r="J44" s="11"/>
      <c r="K44" s="12"/>
      <c r="L44" s="11" t="s">
        <v>117</v>
      </c>
      <c r="M44" s="11" t="s">
        <v>126</v>
      </c>
      <c r="N44" s="11" t="s">
        <v>129</v>
      </c>
      <c r="O44" s="11" t="s">
        <v>123</v>
      </c>
      <c r="P44" s="12" t="s">
        <v>114</v>
      </c>
      <c r="Q44" s="13">
        <v>215.0</v>
      </c>
      <c r="R44" s="11" t="s">
        <v>185</v>
      </c>
      <c r="S44" s="12" t="s">
        <v>964</v>
      </c>
      <c r="T44" s="11" t="s">
        <v>242</v>
      </c>
      <c r="U44" s="11" t="s">
        <v>129</v>
      </c>
      <c r="V44" s="11" t="s">
        <v>136</v>
      </c>
      <c r="W44" s="11" t="s">
        <v>138</v>
      </c>
      <c r="X44" s="11" t="s">
        <v>117</v>
      </c>
      <c r="Y44" s="12" t="s">
        <v>421</v>
      </c>
      <c r="Z44" s="11" t="s">
        <v>422</v>
      </c>
      <c r="AA44" s="13">
        <v>128.0</v>
      </c>
      <c r="AB44" s="19">
        <f t="shared" ref="AB44:AB45" si="5">Q44-AA44</f>
        <v>87</v>
      </c>
      <c r="AC44" s="21">
        <f t="shared" ref="AC44:AC45" si="6">IF(AA44=0,"",(Q44-AA44)/AA44)</f>
        <v>0.6796875</v>
      </c>
      <c r="AD44" s="11" t="s">
        <v>64</v>
      </c>
      <c r="AE44" s="12" t="s">
        <v>158</v>
      </c>
      <c r="AF44" s="11" t="s">
        <v>423</v>
      </c>
      <c r="AG44" s="11" t="s">
        <v>424</v>
      </c>
      <c r="AH44" s="11" t="s">
        <v>611</v>
      </c>
      <c r="AI44" s="12" t="s">
        <v>612</v>
      </c>
      <c r="AJ44" s="22" t="s">
        <v>157</v>
      </c>
      <c r="AK44" s="11" t="s">
        <v>616</v>
      </c>
      <c r="AL44" s="11" t="s">
        <v>167</v>
      </c>
      <c r="AM44" s="11">
        <v>1.0</v>
      </c>
      <c r="AN44" s="11" t="s">
        <v>168</v>
      </c>
      <c r="AO44" s="23" t="s">
        <v>169</v>
      </c>
      <c r="AP44" s="12"/>
    </row>
    <row r="45" ht="42.0" customHeight="1">
      <c r="A45" s="11" t="s">
        <v>426</v>
      </c>
      <c r="B45" s="11" t="s">
        <v>962</v>
      </c>
      <c r="C45" s="11" t="s">
        <v>963</v>
      </c>
      <c r="D45" s="11" t="s">
        <v>108</v>
      </c>
      <c r="E45" s="11" t="s">
        <v>92</v>
      </c>
      <c r="F45" s="11" t="s">
        <v>420</v>
      </c>
      <c r="G45" s="11">
        <v>2025.0</v>
      </c>
      <c r="H45" s="11"/>
      <c r="I45" s="11"/>
      <c r="J45" s="11"/>
      <c r="K45" s="12"/>
      <c r="L45" s="11" t="s">
        <v>117</v>
      </c>
      <c r="M45" s="11" t="s">
        <v>274</v>
      </c>
      <c r="N45" s="11" t="s">
        <v>129</v>
      </c>
      <c r="O45" s="11" t="s">
        <v>123</v>
      </c>
      <c r="P45" s="12" t="s">
        <v>427</v>
      </c>
      <c r="Q45" s="13">
        <v>52.0</v>
      </c>
      <c r="R45" s="11" t="s">
        <v>185</v>
      </c>
      <c r="S45" s="12" t="s">
        <v>965</v>
      </c>
      <c r="T45" s="11" t="s">
        <v>242</v>
      </c>
      <c r="U45" s="11" t="s">
        <v>129</v>
      </c>
      <c r="V45" s="11" t="s">
        <v>136</v>
      </c>
      <c r="W45" s="11" t="s">
        <v>138</v>
      </c>
      <c r="X45" s="11" t="s">
        <v>117</v>
      </c>
      <c r="Y45" s="12" t="s">
        <v>421</v>
      </c>
      <c r="Z45" s="11" t="s">
        <v>422</v>
      </c>
      <c r="AA45" s="13">
        <v>52.0</v>
      </c>
      <c r="AB45" s="19">
        <f t="shared" si="5"/>
        <v>0</v>
      </c>
      <c r="AC45" s="21">
        <f t="shared" si="6"/>
        <v>0</v>
      </c>
      <c r="AD45" s="11" t="s">
        <v>64</v>
      </c>
      <c r="AE45" s="12" t="s">
        <v>158</v>
      </c>
      <c r="AF45" s="11" t="s">
        <v>423</v>
      </c>
      <c r="AG45" s="11" t="s">
        <v>429</v>
      </c>
      <c r="AH45" s="11" t="s">
        <v>852</v>
      </c>
      <c r="AI45" s="12" t="s">
        <v>853</v>
      </c>
      <c r="AJ45" s="22" t="s">
        <v>430</v>
      </c>
      <c r="AK45" s="11" t="s">
        <v>616</v>
      </c>
      <c r="AL45" s="11" t="s">
        <v>167</v>
      </c>
      <c r="AM45" s="11">
        <v>2.0</v>
      </c>
      <c r="AN45" s="11" t="s">
        <v>459</v>
      </c>
      <c r="AO45" s="12" t="s">
        <v>461</v>
      </c>
      <c r="AP45" s="12"/>
    </row>
    <row r="46" ht="42.0" customHeight="1">
      <c r="A46" s="11" t="s">
        <v>432</v>
      </c>
      <c r="B46" s="11" t="s">
        <v>962</v>
      </c>
      <c r="C46" s="11" t="s">
        <v>963</v>
      </c>
      <c r="D46" s="11" t="s">
        <v>108</v>
      </c>
      <c r="E46" s="11" t="s">
        <v>92</v>
      </c>
      <c r="F46" s="11" t="s">
        <v>422</v>
      </c>
      <c r="G46" s="11">
        <v>2022.0</v>
      </c>
      <c r="H46" s="11"/>
      <c r="I46" s="11"/>
      <c r="J46" s="11"/>
      <c r="K46" s="12"/>
      <c r="L46" s="11" t="s">
        <v>117</v>
      </c>
      <c r="M46" s="11" t="s">
        <v>433</v>
      </c>
      <c r="N46" s="11" t="s">
        <v>290</v>
      </c>
      <c r="O46" s="11" t="s">
        <v>123</v>
      </c>
      <c r="P46" s="12" t="s">
        <v>427</v>
      </c>
      <c r="Q46" s="13">
        <v>20.0</v>
      </c>
      <c r="R46" s="11" t="s">
        <v>185</v>
      </c>
      <c r="S46" s="12" t="s">
        <v>966</v>
      </c>
      <c r="T46" s="11" t="s">
        <v>242</v>
      </c>
      <c r="U46" s="11" t="s">
        <v>290</v>
      </c>
      <c r="V46" s="11" t="s">
        <v>136</v>
      </c>
      <c r="W46" s="11" t="s">
        <v>138</v>
      </c>
      <c r="X46" s="11" t="s">
        <v>117</v>
      </c>
      <c r="Y46" s="12" t="s">
        <v>421</v>
      </c>
      <c r="Z46" s="11"/>
      <c r="AA46" s="11"/>
      <c r="AB46" s="11"/>
      <c r="AC46" s="11"/>
      <c r="AD46" s="11" t="s">
        <v>64</v>
      </c>
      <c r="AE46" s="12"/>
      <c r="AF46" s="11" t="s">
        <v>423</v>
      </c>
      <c r="AG46" s="11" t="s">
        <v>434</v>
      </c>
      <c r="AH46" s="11" t="s">
        <v>117</v>
      </c>
      <c r="AI46" s="12" t="s">
        <v>894</v>
      </c>
      <c r="AJ46" s="22" t="s">
        <v>435</v>
      </c>
      <c r="AK46" s="11" t="s">
        <v>749</v>
      </c>
      <c r="AL46" s="11" t="s">
        <v>167</v>
      </c>
      <c r="AM46" s="11">
        <v>1.0</v>
      </c>
      <c r="AN46" s="11" t="s">
        <v>168</v>
      </c>
      <c r="AO46" s="23" t="s">
        <v>169</v>
      </c>
      <c r="AP46" s="12" t="s">
        <v>436</v>
      </c>
    </row>
    <row r="47" ht="42.0" customHeight="1">
      <c r="A47" s="11" t="s">
        <v>437</v>
      </c>
      <c r="B47" s="11" t="s">
        <v>962</v>
      </c>
      <c r="C47" s="11" t="s">
        <v>963</v>
      </c>
      <c r="D47" s="11" t="s">
        <v>108</v>
      </c>
      <c r="E47" s="11" t="s">
        <v>92</v>
      </c>
      <c r="F47" s="11" t="s">
        <v>422</v>
      </c>
      <c r="G47" s="11">
        <v>2022.0</v>
      </c>
      <c r="H47" s="11"/>
      <c r="I47" s="11"/>
      <c r="J47" s="11"/>
      <c r="K47" s="12"/>
      <c r="L47" s="11" t="s">
        <v>117</v>
      </c>
      <c r="M47" s="11" t="s">
        <v>126</v>
      </c>
      <c r="N47" s="11" t="s">
        <v>129</v>
      </c>
      <c r="O47" s="11" t="s">
        <v>123</v>
      </c>
      <c r="P47" s="12" t="s">
        <v>427</v>
      </c>
      <c r="Q47" s="13">
        <v>128.0</v>
      </c>
      <c r="R47" s="11" t="s">
        <v>185</v>
      </c>
      <c r="S47" s="12" t="s">
        <v>967</v>
      </c>
      <c r="T47" s="11" t="s">
        <v>242</v>
      </c>
      <c r="U47" s="11" t="s">
        <v>129</v>
      </c>
      <c r="V47" s="11" t="s">
        <v>136</v>
      </c>
      <c r="W47" s="11" t="s">
        <v>138</v>
      </c>
      <c r="X47" s="11" t="s">
        <v>117</v>
      </c>
      <c r="Y47" s="12" t="s">
        <v>421</v>
      </c>
      <c r="Z47" s="11"/>
      <c r="AA47" s="11"/>
      <c r="AB47" s="11"/>
      <c r="AC47" s="11"/>
      <c r="AD47" s="11" t="s">
        <v>64</v>
      </c>
      <c r="AE47" s="12"/>
      <c r="AF47" s="11" t="s">
        <v>423</v>
      </c>
      <c r="AG47" s="11" t="s">
        <v>439</v>
      </c>
      <c r="AH47" s="11" t="s">
        <v>852</v>
      </c>
      <c r="AI47" s="12" t="s">
        <v>853</v>
      </c>
      <c r="AJ47" s="22" t="s">
        <v>430</v>
      </c>
      <c r="AK47" s="11" t="s">
        <v>616</v>
      </c>
      <c r="AL47" s="11" t="s">
        <v>167</v>
      </c>
      <c r="AM47" s="11">
        <v>2.0</v>
      </c>
      <c r="AN47" s="11" t="s">
        <v>459</v>
      </c>
      <c r="AO47" s="12" t="s">
        <v>461</v>
      </c>
      <c r="AP47" s="12"/>
    </row>
    <row r="48" ht="42.0" customHeight="1">
      <c r="A48" s="11" t="s">
        <v>440</v>
      </c>
      <c r="B48" s="11" t="s">
        <v>962</v>
      </c>
      <c r="C48" s="11" t="s">
        <v>963</v>
      </c>
      <c r="D48" s="11" t="s">
        <v>108</v>
      </c>
      <c r="E48" s="11" t="s">
        <v>92</v>
      </c>
      <c r="F48" s="11" t="s">
        <v>422</v>
      </c>
      <c r="G48" s="11">
        <v>2022.0</v>
      </c>
      <c r="H48" s="11"/>
      <c r="I48" s="11"/>
      <c r="J48" s="11"/>
      <c r="K48" s="12"/>
      <c r="L48" s="11" t="s">
        <v>117</v>
      </c>
      <c r="M48" s="11" t="s">
        <v>441</v>
      </c>
      <c r="N48" s="11" t="s">
        <v>129</v>
      </c>
      <c r="O48" s="11" t="s">
        <v>123</v>
      </c>
      <c r="P48" s="12" t="s">
        <v>427</v>
      </c>
      <c r="Q48" s="13">
        <v>52.0</v>
      </c>
      <c r="R48" s="11" t="s">
        <v>185</v>
      </c>
      <c r="S48" s="12" t="s">
        <v>965</v>
      </c>
      <c r="T48" s="11" t="s">
        <v>242</v>
      </c>
      <c r="U48" s="11" t="s">
        <v>129</v>
      </c>
      <c r="V48" s="11" t="s">
        <v>136</v>
      </c>
      <c r="W48" s="11" t="s">
        <v>138</v>
      </c>
      <c r="X48" s="11" t="s">
        <v>117</v>
      </c>
      <c r="Y48" s="12" t="s">
        <v>421</v>
      </c>
      <c r="Z48" s="11"/>
      <c r="AA48" s="11"/>
      <c r="AB48" s="11"/>
      <c r="AC48" s="11"/>
      <c r="AD48" s="11" t="s">
        <v>64</v>
      </c>
      <c r="AE48" s="12"/>
      <c r="AF48" s="11" t="s">
        <v>423</v>
      </c>
      <c r="AG48" s="11" t="s">
        <v>434</v>
      </c>
      <c r="AH48" s="11" t="s">
        <v>117</v>
      </c>
      <c r="AI48" s="12" t="s">
        <v>894</v>
      </c>
      <c r="AJ48" s="22" t="s">
        <v>435</v>
      </c>
      <c r="AK48" s="11" t="s">
        <v>749</v>
      </c>
      <c r="AL48" s="11" t="s">
        <v>167</v>
      </c>
      <c r="AM48" s="11">
        <v>1.0</v>
      </c>
      <c r="AN48" s="11" t="s">
        <v>168</v>
      </c>
      <c r="AO48" s="23" t="s">
        <v>169</v>
      </c>
      <c r="AP48" s="12"/>
    </row>
    <row r="49" ht="42.0" customHeight="1">
      <c r="A49" s="11" t="s">
        <v>442</v>
      </c>
      <c r="B49" s="11" t="s">
        <v>962</v>
      </c>
      <c r="C49" s="11" t="s">
        <v>968</v>
      </c>
      <c r="D49" s="11" t="s">
        <v>108</v>
      </c>
      <c r="E49" s="11" t="s">
        <v>92</v>
      </c>
      <c r="F49" s="11" t="s">
        <v>420</v>
      </c>
      <c r="G49" s="11">
        <v>2025.0</v>
      </c>
      <c r="H49" s="11"/>
      <c r="I49" s="11"/>
      <c r="J49" s="11"/>
      <c r="K49" s="12"/>
      <c r="L49" s="11" t="s">
        <v>117</v>
      </c>
      <c r="M49" s="11" t="s">
        <v>443</v>
      </c>
      <c r="N49" s="11" t="s">
        <v>129</v>
      </c>
      <c r="O49" s="11" t="s">
        <v>123</v>
      </c>
      <c r="P49" s="12" t="s">
        <v>444</v>
      </c>
      <c r="Q49" s="13">
        <v>267.0</v>
      </c>
      <c r="R49" s="11" t="s">
        <v>185</v>
      </c>
      <c r="S49" s="12" t="s">
        <v>969</v>
      </c>
      <c r="T49" s="11" t="s">
        <v>242</v>
      </c>
      <c r="U49" s="11" t="s">
        <v>129</v>
      </c>
      <c r="V49" s="11" t="s">
        <v>136</v>
      </c>
      <c r="W49" s="11" t="s">
        <v>138</v>
      </c>
      <c r="X49" s="11" t="s">
        <v>445</v>
      </c>
      <c r="Y49" s="12" t="s">
        <v>446</v>
      </c>
      <c r="Z49" s="11" t="s">
        <v>422</v>
      </c>
      <c r="AA49" s="13">
        <v>200.0</v>
      </c>
      <c r="AB49" s="19">
        <f>Q49-AA49</f>
        <v>67</v>
      </c>
      <c r="AC49" s="21">
        <f>IF(AA49=0,"",(Q49-AA49)/AA49)</f>
        <v>0.335</v>
      </c>
      <c r="AD49" s="11" t="s">
        <v>118</v>
      </c>
      <c r="AE49" s="12" t="s">
        <v>970</v>
      </c>
      <c r="AF49" s="11" t="s">
        <v>423</v>
      </c>
      <c r="AG49" s="11" t="s">
        <v>116</v>
      </c>
      <c r="AH49" s="11" t="s">
        <v>611</v>
      </c>
      <c r="AI49" s="12" t="s">
        <v>612</v>
      </c>
      <c r="AJ49" s="22" t="s">
        <v>157</v>
      </c>
      <c r="AK49" s="11" t="s">
        <v>616</v>
      </c>
      <c r="AL49" s="11" t="s">
        <v>167</v>
      </c>
      <c r="AM49" s="11">
        <v>1.0</v>
      </c>
      <c r="AN49" s="11" t="s">
        <v>168</v>
      </c>
      <c r="AO49" s="23" t="s">
        <v>169</v>
      </c>
      <c r="AP49" s="12" t="s">
        <v>448</v>
      </c>
    </row>
    <row r="50" ht="42.0" customHeight="1">
      <c r="A50" s="11" t="s">
        <v>449</v>
      </c>
      <c r="B50" s="11" t="s">
        <v>962</v>
      </c>
      <c r="C50" s="11" t="s">
        <v>968</v>
      </c>
      <c r="D50" s="11" t="s">
        <v>108</v>
      </c>
      <c r="E50" s="11" t="s">
        <v>92</v>
      </c>
      <c r="F50" s="11" t="s">
        <v>422</v>
      </c>
      <c r="G50" s="11">
        <v>2022.0</v>
      </c>
      <c r="H50" s="11"/>
      <c r="I50" s="11"/>
      <c r="J50" s="11"/>
      <c r="K50" s="12"/>
      <c r="L50" s="11" t="s">
        <v>117</v>
      </c>
      <c r="M50" s="11" t="s">
        <v>443</v>
      </c>
      <c r="N50" s="11" t="s">
        <v>129</v>
      </c>
      <c r="O50" s="11" t="s">
        <v>123</v>
      </c>
      <c r="P50" s="12" t="s">
        <v>444</v>
      </c>
      <c r="Q50" s="13">
        <v>200.0</v>
      </c>
      <c r="R50" s="11" t="s">
        <v>185</v>
      </c>
      <c r="S50" s="12" t="s">
        <v>971</v>
      </c>
      <c r="T50" s="11" t="s">
        <v>242</v>
      </c>
      <c r="U50" s="11" t="s">
        <v>129</v>
      </c>
      <c r="V50" s="11" t="s">
        <v>136</v>
      </c>
      <c r="W50" s="11" t="s">
        <v>138</v>
      </c>
      <c r="X50" s="11" t="s">
        <v>117</v>
      </c>
      <c r="Y50" s="12" t="s">
        <v>446</v>
      </c>
      <c r="Z50" s="11"/>
      <c r="AA50" s="11"/>
      <c r="AB50" s="11"/>
      <c r="AC50" s="11"/>
      <c r="AD50" s="11" t="s">
        <v>64</v>
      </c>
      <c r="AE50" s="12"/>
      <c r="AF50" s="11" t="s">
        <v>423</v>
      </c>
      <c r="AG50" s="11" t="s">
        <v>434</v>
      </c>
      <c r="AH50" s="11" t="s">
        <v>117</v>
      </c>
      <c r="AI50" s="12" t="s">
        <v>894</v>
      </c>
      <c r="AJ50" s="22" t="s">
        <v>435</v>
      </c>
      <c r="AK50" s="11" t="s">
        <v>749</v>
      </c>
      <c r="AL50" s="11" t="s">
        <v>167</v>
      </c>
      <c r="AM50" s="11">
        <v>1.0</v>
      </c>
      <c r="AN50" s="11" t="s">
        <v>168</v>
      </c>
      <c r="AO50" s="23" t="s">
        <v>169</v>
      </c>
      <c r="AP50" s="12" t="s">
        <v>452</v>
      </c>
    </row>
    <row r="51" ht="42.0" customHeight="1">
      <c r="A51" s="11" t="s">
        <v>453</v>
      </c>
      <c r="B51" s="11" t="s">
        <v>962</v>
      </c>
      <c r="C51" s="11" t="s">
        <v>972</v>
      </c>
      <c r="D51" s="11" t="s">
        <v>108</v>
      </c>
      <c r="E51" s="11" t="s">
        <v>92</v>
      </c>
      <c r="F51" s="11" t="s">
        <v>420</v>
      </c>
      <c r="G51" s="11">
        <v>2025.0</v>
      </c>
      <c r="H51" s="11"/>
      <c r="I51" s="11"/>
      <c r="J51" s="11"/>
      <c r="K51" s="12"/>
      <c r="L51" s="11" t="s">
        <v>117</v>
      </c>
      <c r="M51" s="11" t="s">
        <v>455</v>
      </c>
      <c r="N51" s="11" t="s">
        <v>129</v>
      </c>
      <c r="O51" s="11" t="s">
        <v>123</v>
      </c>
      <c r="P51" s="12" t="s">
        <v>456</v>
      </c>
      <c r="Q51" s="13">
        <v>6.7E9</v>
      </c>
      <c r="R51" s="11" t="s">
        <v>457</v>
      </c>
      <c r="S51" s="12" t="s">
        <v>973</v>
      </c>
      <c r="T51" s="11" t="s">
        <v>144</v>
      </c>
      <c r="U51" s="11" t="s">
        <v>129</v>
      </c>
      <c r="V51" s="11" t="s">
        <v>458</v>
      </c>
      <c r="W51" s="11" t="s">
        <v>845</v>
      </c>
      <c r="X51" s="11" t="s">
        <v>117</v>
      </c>
      <c r="Y51" s="12" t="s">
        <v>460</v>
      </c>
      <c r="Z51" s="11"/>
      <c r="AA51" s="11"/>
      <c r="AB51" s="11"/>
      <c r="AC51" s="11"/>
      <c r="AD51" s="11" t="s">
        <v>64</v>
      </c>
      <c r="AE51" s="12"/>
      <c r="AF51" s="11" t="s">
        <v>462</v>
      </c>
      <c r="AG51" s="11" t="s">
        <v>429</v>
      </c>
      <c r="AH51" s="11" t="s">
        <v>852</v>
      </c>
      <c r="AI51" s="12" t="s">
        <v>853</v>
      </c>
      <c r="AJ51" s="22" t="s">
        <v>430</v>
      </c>
      <c r="AK51" s="11" t="s">
        <v>616</v>
      </c>
      <c r="AL51" s="11" t="s">
        <v>167</v>
      </c>
      <c r="AM51" s="11">
        <v>2.0</v>
      </c>
      <c r="AN51" s="11" t="s">
        <v>459</v>
      </c>
      <c r="AO51" s="12" t="s">
        <v>461</v>
      </c>
      <c r="AP51" s="12" t="s">
        <v>464</v>
      </c>
    </row>
    <row r="52" ht="42.0" customHeight="1">
      <c r="A52" s="11" t="s">
        <v>466</v>
      </c>
      <c r="B52" s="11" t="s">
        <v>962</v>
      </c>
      <c r="C52" s="11" t="s">
        <v>972</v>
      </c>
      <c r="D52" s="11" t="s">
        <v>108</v>
      </c>
      <c r="E52" s="11" t="s">
        <v>92</v>
      </c>
      <c r="F52" s="11" t="s">
        <v>420</v>
      </c>
      <c r="G52" s="11">
        <v>2025.0</v>
      </c>
      <c r="H52" s="11"/>
      <c r="I52" s="11"/>
      <c r="J52" s="11"/>
      <c r="K52" s="12"/>
      <c r="L52" s="11" t="s">
        <v>117</v>
      </c>
      <c r="M52" s="11" t="s">
        <v>295</v>
      </c>
      <c r="N52" s="11" t="s">
        <v>129</v>
      </c>
      <c r="O52" s="11" t="s">
        <v>123</v>
      </c>
      <c r="P52" s="12" t="s">
        <v>467</v>
      </c>
      <c r="Q52" s="13">
        <v>2.82E8</v>
      </c>
      <c r="R52" s="11" t="s">
        <v>457</v>
      </c>
      <c r="S52" s="12" t="s">
        <v>974</v>
      </c>
      <c r="T52" s="11" t="s">
        <v>144</v>
      </c>
      <c r="U52" s="11" t="s">
        <v>129</v>
      </c>
      <c r="V52" s="11" t="s">
        <v>458</v>
      </c>
      <c r="W52" s="11" t="s">
        <v>892</v>
      </c>
      <c r="X52" s="11" t="s">
        <v>295</v>
      </c>
      <c r="Y52" s="12" t="s">
        <v>460</v>
      </c>
      <c r="Z52" s="11"/>
      <c r="AA52" s="11"/>
      <c r="AB52" s="11"/>
      <c r="AC52" s="11"/>
      <c r="AD52" s="11" t="s">
        <v>64</v>
      </c>
      <c r="AE52" s="12"/>
      <c r="AF52" s="11" t="s">
        <v>462</v>
      </c>
      <c r="AG52" s="11" t="s">
        <v>139</v>
      </c>
      <c r="AH52" s="11" t="s">
        <v>450</v>
      </c>
      <c r="AI52" s="12" t="s">
        <v>756</v>
      </c>
      <c r="AJ52" s="22" t="s">
        <v>302</v>
      </c>
      <c r="AK52" s="11" t="s">
        <v>760</v>
      </c>
      <c r="AL52" s="11" t="s">
        <v>167</v>
      </c>
      <c r="AM52" s="11">
        <v>2.0</v>
      </c>
      <c r="AN52" s="11" t="s">
        <v>459</v>
      </c>
      <c r="AO52" s="12" t="s">
        <v>461</v>
      </c>
      <c r="AP52" s="12" t="s">
        <v>470</v>
      </c>
    </row>
    <row r="53" ht="42.0" customHeight="1">
      <c r="A53" s="11" t="s">
        <v>472</v>
      </c>
      <c r="B53" s="11" t="s">
        <v>962</v>
      </c>
      <c r="C53" s="11" t="s">
        <v>975</v>
      </c>
      <c r="D53" s="11" t="s">
        <v>108</v>
      </c>
      <c r="E53" s="11" t="s">
        <v>60</v>
      </c>
      <c r="F53" s="11" t="s">
        <v>473</v>
      </c>
      <c r="G53" s="11">
        <v>2022.0</v>
      </c>
      <c r="H53" s="11"/>
      <c r="I53" s="11"/>
      <c r="J53" s="11"/>
      <c r="K53" s="12"/>
      <c r="L53" s="11" t="s">
        <v>117</v>
      </c>
      <c r="M53" s="11" t="s">
        <v>278</v>
      </c>
      <c r="N53" s="11" t="s">
        <v>129</v>
      </c>
      <c r="O53" s="11" t="s">
        <v>279</v>
      </c>
      <c r="P53" s="12" t="s">
        <v>476</v>
      </c>
      <c r="Q53" s="13">
        <v>2.7E9</v>
      </c>
      <c r="R53" s="11" t="s">
        <v>478</v>
      </c>
      <c r="S53" s="12" t="s">
        <v>976</v>
      </c>
      <c r="T53" s="11" t="s">
        <v>144</v>
      </c>
      <c r="U53" s="11" t="s">
        <v>129</v>
      </c>
      <c r="V53" s="11" t="s">
        <v>458</v>
      </c>
      <c r="W53" s="11" t="s">
        <v>845</v>
      </c>
      <c r="X53" s="11" t="s">
        <v>278</v>
      </c>
      <c r="Y53" s="12" t="s">
        <v>482</v>
      </c>
      <c r="Z53" s="11"/>
      <c r="AA53" s="11"/>
      <c r="AB53" s="11"/>
      <c r="AC53" s="11"/>
      <c r="AD53" s="11" t="s">
        <v>64</v>
      </c>
      <c r="AE53" s="12"/>
      <c r="AF53" s="11" t="s">
        <v>483</v>
      </c>
      <c r="AG53" s="11" t="s">
        <v>359</v>
      </c>
      <c r="AH53" s="11" t="s">
        <v>450</v>
      </c>
      <c r="AI53" s="12" t="s">
        <v>451</v>
      </c>
      <c r="AJ53" s="22" t="s">
        <v>361</v>
      </c>
      <c r="AK53" s="11" t="s">
        <v>454</v>
      </c>
      <c r="AL53" s="11" t="s">
        <v>167</v>
      </c>
      <c r="AM53" s="11">
        <v>2.0</v>
      </c>
      <c r="AN53" s="11" t="s">
        <v>459</v>
      </c>
      <c r="AO53" s="12" t="s">
        <v>461</v>
      </c>
      <c r="AP53" s="12" t="s">
        <v>490</v>
      </c>
    </row>
    <row r="54" ht="42.0" customHeight="1">
      <c r="A54" s="11" t="s">
        <v>491</v>
      </c>
      <c r="B54" s="11" t="s">
        <v>962</v>
      </c>
      <c r="C54" s="11" t="s">
        <v>977</v>
      </c>
      <c r="D54" s="11" t="s">
        <v>108</v>
      </c>
      <c r="E54" s="11" t="s">
        <v>938</v>
      </c>
      <c r="F54" s="11" t="s">
        <v>492</v>
      </c>
      <c r="G54" s="11">
        <v>2025.0</v>
      </c>
      <c r="H54" s="11"/>
      <c r="I54" s="11"/>
      <c r="J54" s="11"/>
      <c r="K54" s="12"/>
      <c r="L54" s="11" t="s">
        <v>117</v>
      </c>
      <c r="M54" s="11" t="s">
        <v>494</v>
      </c>
      <c r="N54" s="11" t="s">
        <v>129</v>
      </c>
      <c r="O54" s="11" t="s">
        <v>496</v>
      </c>
      <c r="P54" s="12" t="s">
        <v>497</v>
      </c>
      <c r="Q54" s="13">
        <v>5.1E7</v>
      </c>
      <c r="R54" s="11" t="s">
        <v>457</v>
      </c>
      <c r="S54" s="12" t="s">
        <v>978</v>
      </c>
      <c r="T54" s="11" t="s">
        <v>144</v>
      </c>
      <c r="U54" s="11" t="s">
        <v>129</v>
      </c>
      <c r="V54" s="11" t="s">
        <v>458</v>
      </c>
      <c r="W54" s="11" t="s">
        <v>845</v>
      </c>
      <c r="X54" s="11" t="s">
        <v>501</v>
      </c>
      <c r="Y54" s="12" t="s">
        <v>482</v>
      </c>
      <c r="Z54" s="11"/>
      <c r="AA54" s="11"/>
      <c r="AB54" s="11"/>
      <c r="AC54" s="11"/>
      <c r="AD54" s="11" t="s">
        <v>239</v>
      </c>
      <c r="AE54" s="12"/>
      <c r="AF54" s="11" t="s">
        <v>505</v>
      </c>
      <c r="AG54" s="11" t="s">
        <v>507</v>
      </c>
      <c r="AH54" s="11" t="s">
        <v>501</v>
      </c>
      <c r="AI54" s="12" t="s">
        <v>936</v>
      </c>
      <c r="AJ54" s="22" t="s">
        <v>508</v>
      </c>
      <c r="AK54" s="11" t="s">
        <v>937</v>
      </c>
      <c r="AL54" s="11" t="s">
        <v>167</v>
      </c>
      <c r="AM54" s="11">
        <v>3.0</v>
      </c>
      <c r="AN54" s="11" t="s">
        <v>459</v>
      </c>
      <c r="AO54" s="32" t="s">
        <v>239</v>
      </c>
      <c r="AP54" s="12" t="s">
        <v>512</v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2:AP54">
    <cfRule type="expression" dxfId="0" priority="1">
      <formula>ISEVEN(ROW()) </formula>
    </cfRule>
  </conditionalFormatting>
  <hyperlinks>
    <hyperlink r:id="rId2" ref="AJ2"/>
    <hyperlink r:id="rId3" ref="AJ3"/>
    <hyperlink r:id="rId4" ref="AJ4"/>
    <hyperlink r:id="rId5" ref="AJ5"/>
    <hyperlink r:id="rId6" ref="AJ6"/>
    <hyperlink r:id="rId7" ref="AJ7"/>
    <hyperlink r:id="rId8" ref="AJ8"/>
    <hyperlink r:id="rId9" ref="AJ9"/>
    <hyperlink r:id="rId10" ref="AJ10"/>
    <hyperlink r:id="rId11" ref="AJ11"/>
    <hyperlink r:id="rId12" ref="AJ12"/>
    <hyperlink r:id="rId13" ref="AJ13"/>
    <hyperlink r:id="rId14" ref="AJ14"/>
    <hyperlink r:id="rId15" ref="AJ15"/>
    <hyperlink r:id="rId16" ref="AJ16"/>
    <hyperlink r:id="rId17" ref="AJ17"/>
    <hyperlink r:id="rId18" ref="AJ18"/>
    <hyperlink r:id="rId19" ref="AJ19"/>
    <hyperlink r:id="rId20" ref="AJ20"/>
    <hyperlink r:id="rId21" ref="AJ21"/>
    <hyperlink r:id="rId22" ref="AJ22"/>
    <hyperlink r:id="rId23" ref="AJ23"/>
    <hyperlink r:id="rId24" ref="AJ24"/>
    <hyperlink r:id="rId25" ref="AJ25"/>
    <hyperlink r:id="rId26" ref="AJ26"/>
    <hyperlink r:id="rId27" ref="AJ27"/>
    <hyperlink r:id="rId28" ref="AJ28"/>
    <hyperlink r:id="rId29" ref="AJ29"/>
    <hyperlink r:id="rId30" ref="AJ30"/>
    <hyperlink r:id="rId31" ref="AJ31"/>
    <hyperlink r:id="rId32" ref="AJ32"/>
    <hyperlink r:id="rId33" ref="AJ33"/>
    <hyperlink r:id="rId34" ref="AJ34"/>
    <hyperlink r:id="rId35" ref="AJ35"/>
    <hyperlink r:id="rId36" ref="AJ36"/>
    <hyperlink r:id="rId37" ref="AJ37"/>
    <hyperlink r:id="rId38" ref="AJ38"/>
    <hyperlink r:id="rId39" ref="AJ39"/>
    <hyperlink r:id="rId40" ref="AJ40"/>
    <hyperlink r:id="rId41" ref="AJ41"/>
    <hyperlink r:id="rId42" ref="AJ42"/>
    <hyperlink r:id="rId43" ref="AJ43"/>
    <hyperlink r:id="rId44" ref="AJ44"/>
    <hyperlink r:id="rId45" ref="AJ45"/>
    <hyperlink r:id="rId46" ref="AJ46"/>
    <hyperlink r:id="rId47" ref="AJ47"/>
    <hyperlink r:id="rId48" ref="AJ48"/>
    <hyperlink r:id="rId49" ref="AJ49"/>
    <hyperlink r:id="rId50" ref="AJ50"/>
    <hyperlink r:id="rId51" ref="AJ51"/>
    <hyperlink r:id="rId52" ref="AJ52"/>
    <hyperlink r:id="rId53" ref="AJ53"/>
    <hyperlink r:id="rId54" ref="AJ54"/>
  </hyperlinks>
  <printOptions/>
  <pageMargins bottom="1.0" footer="0.0" header="0.0" left="0.75" right="0.75" top="1.0"/>
  <pageSetup paperSize="9" orientation="portrait"/>
  <drawing r:id="rId55"/>
  <legacyDrawing r:id="rId56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5.0"/>
    <col customWidth="1" min="2" max="2" width="11.0"/>
    <col customWidth="1" min="3" max="3" width="12.0"/>
    <col customWidth="1" min="4" max="4" width="28.0"/>
    <col customWidth="1" min="5" max="5" width="30.0"/>
    <col customWidth="1" min="6" max="6" width="16.0"/>
    <col customWidth="1" min="7" max="7" width="18.0"/>
    <col customWidth="1" min="8" max="8" width="36.0"/>
    <col customWidth="1" min="9" max="10" width="16.0"/>
    <col customWidth="1" min="11" max="11" width="11.0"/>
    <col customWidth="1" min="12" max="12" width="14.0"/>
    <col customWidth="1" min="13" max="13" width="16.0"/>
    <col customWidth="1" min="14" max="14" width="22.0"/>
    <col customWidth="1" min="15" max="15" width="26.0"/>
    <col customWidth="1" min="16" max="16" width="18.0"/>
    <col customWidth="1" min="17" max="17" width="15.0"/>
    <col customWidth="1" min="18" max="18" width="14.0"/>
    <col customWidth="1" min="19" max="19" width="26.0"/>
    <col customWidth="1" min="20" max="20" width="34.0"/>
    <col customWidth="1" min="21" max="21" width="12.0"/>
    <col customWidth="1" min="22" max="22" width="40.0"/>
    <col customWidth="1" min="23" max="23" width="56.0"/>
    <col customWidth="1" min="24" max="26" width="8.71"/>
  </cols>
  <sheetData>
    <row r="1" ht="27.75" customHeight="1">
      <c r="A1" s="6" t="s">
        <v>3</v>
      </c>
    </row>
    <row r="3" ht="30.0" customHeight="1">
      <c r="A3" s="2" t="s">
        <v>2</v>
      </c>
      <c r="B3" s="2" t="s">
        <v>8</v>
      </c>
      <c r="C3" s="2" t="s">
        <v>15</v>
      </c>
      <c r="D3" s="2" t="s">
        <v>16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23</v>
      </c>
      <c r="J3" s="2" t="s">
        <v>24</v>
      </c>
      <c r="K3" s="2" t="s">
        <v>28</v>
      </c>
      <c r="L3" s="2" t="s">
        <v>32</v>
      </c>
      <c r="M3" s="2" t="s">
        <v>37</v>
      </c>
      <c r="N3" s="2" t="s">
        <v>43</v>
      </c>
      <c r="O3" s="2" t="s">
        <v>45</v>
      </c>
      <c r="P3" s="2" t="s">
        <v>47</v>
      </c>
      <c r="Q3" s="2" t="s">
        <v>49</v>
      </c>
      <c r="R3" s="2" t="s">
        <v>65</v>
      </c>
      <c r="S3" s="2" t="s">
        <v>69</v>
      </c>
      <c r="T3" s="2" t="s">
        <v>74</v>
      </c>
      <c r="U3" s="2" t="s">
        <v>76</v>
      </c>
      <c r="V3" s="2" t="s">
        <v>82</v>
      </c>
      <c r="W3" s="2" t="s">
        <v>99</v>
      </c>
    </row>
    <row r="4" ht="39.75" customHeight="1">
      <c r="A4" s="11" t="s">
        <v>109</v>
      </c>
      <c r="B4" s="11" t="s">
        <v>111</v>
      </c>
      <c r="C4" s="11"/>
      <c r="D4" s="12"/>
      <c r="E4" s="11" t="s">
        <v>126</v>
      </c>
      <c r="F4" s="11" t="s">
        <v>129</v>
      </c>
      <c r="G4" s="11" t="s">
        <v>123</v>
      </c>
      <c r="H4" s="12" t="s">
        <v>86</v>
      </c>
      <c r="I4" s="16">
        <v>0.25</v>
      </c>
      <c r="J4" s="11" t="s">
        <v>141</v>
      </c>
      <c r="K4" s="11" t="s">
        <v>144</v>
      </c>
      <c r="L4" s="11" t="s">
        <v>129</v>
      </c>
      <c r="M4" s="11" t="s">
        <v>136</v>
      </c>
      <c r="N4" s="11" t="s">
        <v>151</v>
      </c>
      <c r="O4" s="12" t="s">
        <v>153</v>
      </c>
      <c r="P4" s="11" t="s">
        <v>146</v>
      </c>
      <c r="Q4" s="11"/>
      <c r="R4" s="11"/>
      <c r="S4" s="11" t="s">
        <v>64</v>
      </c>
      <c r="T4" s="11" t="s">
        <v>155</v>
      </c>
      <c r="U4" s="11" t="s">
        <v>156</v>
      </c>
      <c r="V4" s="22" t="s">
        <v>157</v>
      </c>
      <c r="W4" s="12" t="s">
        <v>160</v>
      </c>
    </row>
    <row r="5" ht="39.75" customHeight="1">
      <c r="A5" s="11" t="s">
        <v>163</v>
      </c>
      <c r="B5" s="11" t="s">
        <v>111</v>
      </c>
      <c r="C5" s="11"/>
      <c r="D5" s="12"/>
      <c r="E5" s="11" t="s">
        <v>126</v>
      </c>
      <c r="F5" s="11" t="s">
        <v>129</v>
      </c>
      <c r="G5" s="11" t="s">
        <v>123</v>
      </c>
      <c r="H5" s="12" t="s">
        <v>104</v>
      </c>
      <c r="I5" s="16">
        <v>0.09</v>
      </c>
      <c r="J5" s="11" t="s">
        <v>141</v>
      </c>
      <c r="K5" s="11" t="s">
        <v>131</v>
      </c>
      <c r="L5" s="11" t="s">
        <v>129</v>
      </c>
      <c r="M5" s="11" t="s">
        <v>136</v>
      </c>
      <c r="N5" s="11" t="s">
        <v>151</v>
      </c>
      <c r="O5" s="12" t="s">
        <v>153</v>
      </c>
      <c r="P5" s="11" t="s">
        <v>146</v>
      </c>
      <c r="Q5" s="11"/>
      <c r="R5" s="11"/>
      <c r="S5" s="11" t="s">
        <v>64</v>
      </c>
      <c r="T5" s="11" t="s">
        <v>172</v>
      </c>
      <c r="U5" s="11" t="s">
        <v>107</v>
      </c>
      <c r="V5" s="22" t="s">
        <v>175</v>
      </c>
      <c r="W5" s="12" t="s">
        <v>179</v>
      </c>
    </row>
    <row r="6" ht="39.75" customHeight="1">
      <c r="A6" s="11" t="s">
        <v>180</v>
      </c>
      <c r="B6" s="11" t="s">
        <v>111</v>
      </c>
      <c r="C6" s="11"/>
      <c r="D6" s="12"/>
      <c r="E6" s="11" t="s">
        <v>126</v>
      </c>
      <c r="F6" s="11" t="s">
        <v>129</v>
      </c>
      <c r="G6" s="11" t="s">
        <v>123</v>
      </c>
      <c r="H6" s="12" t="s">
        <v>182</v>
      </c>
      <c r="I6" s="13">
        <v>225.0</v>
      </c>
      <c r="J6" s="11" t="s">
        <v>185</v>
      </c>
      <c r="K6" s="11" t="s">
        <v>144</v>
      </c>
      <c r="L6" s="11" t="s">
        <v>129</v>
      </c>
      <c r="M6" s="11" t="s">
        <v>136</v>
      </c>
      <c r="N6" s="11" t="s">
        <v>186</v>
      </c>
      <c r="O6" s="12" t="s">
        <v>153</v>
      </c>
      <c r="P6" s="11" t="s">
        <v>146</v>
      </c>
      <c r="Q6" s="13">
        <v>128.0</v>
      </c>
      <c r="R6" s="21">
        <f>IF(Q6=0,"",(I6-Q6)/Q6)</f>
        <v>0.7578125</v>
      </c>
      <c r="S6" s="11" t="s">
        <v>64</v>
      </c>
      <c r="T6" s="11" t="s">
        <v>194</v>
      </c>
      <c r="U6" s="11" t="s">
        <v>107</v>
      </c>
      <c r="V6" s="22" t="s">
        <v>175</v>
      </c>
      <c r="W6" s="12" t="s">
        <v>195</v>
      </c>
    </row>
    <row r="7" ht="39.75" customHeight="1">
      <c r="A7" s="11" t="s">
        <v>197</v>
      </c>
      <c r="B7" s="11" t="s">
        <v>111</v>
      </c>
      <c r="C7" s="11" t="s">
        <v>115</v>
      </c>
      <c r="D7" s="12"/>
      <c r="E7" s="11" t="s">
        <v>126</v>
      </c>
      <c r="F7" s="11" t="s">
        <v>121</v>
      </c>
      <c r="G7" s="11" t="s">
        <v>123</v>
      </c>
      <c r="H7" s="12" t="s">
        <v>199</v>
      </c>
      <c r="I7" s="13">
        <v>3000000.0</v>
      </c>
      <c r="J7" s="11" t="s">
        <v>128</v>
      </c>
      <c r="K7" s="11" t="s">
        <v>131</v>
      </c>
      <c r="L7" s="11" t="s">
        <v>133</v>
      </c>
      <c r="M7" s="11" t="s">
        <v>202</v>
      </c>
      <c r="N7" s="11" t="s">
        <v>205</v>
      </c>
      <c r="O7" s="12" t="s">
        <v>209</v>
      </c>
      <c r="P7" s="11"/>
      <c r="Q7" s="11"/>
      <c r="R7" s="11"/>
      <c r="S7" s="11" t="s">
        <v>64</v>
      </c>
      <c r="T7" s="11" t="s">
        <v>213</v>
      </c>
      <c r="U7" s="11" t="s">
        <v>216</v>
      </c>
      <c r="V7" s="22" t="s">
        <v>175</v>
      </c>
      <c r="W7" s="12" t="s">
        <v>220</v>
      </c>
    </row>
    <row r="8" ht="39.75" customHeight="1">
      <c r="A8" s="11" t="s">
        <v>221</v>
      </c>
      <c r="B8" s="11" t="s">
        <v>146</v>
      </c>
      <c r="C8" s="11"/>
      <c r="D8" s="12"/>
      <c r="E8" s="11" t="s">
        <v>126</v>
      </c>
      <c r="F8" s="11" t="s">
        <v>121</v>
      </c>
      <c r="G8" s="11" t="s">
        <v>123</v>
      </c>
      <c r="H8" s="12" t="s">
        <v>222</v>
      </c>
      <c r="I8" s="13">
        <v>1570000.0</v>
      </c>
      <c r="J8" s="11" t="s">
        <v>128</v>
      </c>
      <c r="K8" s="11" t="s">
        <v>131</v>
      </c>
      <c r="L8" s="11" t="s">
        <v>133</v>
      </c>
      <c r="M8" s="11" t="s">
        <v>136</v>
      </c>
      <c r="N8" s="11" t="s">
        <v>229</v>
      </c>
      <c r="O8" s="12" t="s">
        <v>231</v>
      </c>
      <c r="P8" s="11" t="s">
        <v>178</v>
      </c>
      <c r="Q8" s="13">
        <v>1780000.0</v>
      </c>
      <c r="R8" s="21">
        <f>IF(Q8=0,"",(I8-Q8)/Q8)</f>
        <v>-0.1179775281</v>
      </c>
      <c r="S8" s="24" t="s">
        <v>239</v>
      </c>
      <c r="T8" s="11" t="s">
        <v>243</v>
      </c>
      <c r="U8" s="11" t="s">
        <v>244</v>
      </c>
      <c r="V8" s="22" t="s">
        <v>246</v>
      </c>
      <c r="W8" s="12" t="s">
        <v>253</v>
      </c>
    </row>
    <row r="9" ht="39.75" customHeight="1">
      <c r="A9" s="11" t="s">
        <v>257</v>
      </c>
      <c r="B9" s="11" t="s">
        <v>178</v>
      </c>
      <c r="C9" s="11"/>
      <c r="D9" s="12"/>
      <c r="E9" s="11" t="s">
        <v>126</v>
      </c>
      <c r="F9" s="11" t="s">
        <v>121</v>
      </c>
      <c r="G9" s="11" t="s">
        <v>123</v>
      </c>
      <c r="H9" s="12" t="s">
        <v>222</v>
      </c>
      <c r="I9" s="13">
        <v>1780000.0</v>
      </c>
      <c r="J9" s="11" t="s">
        <v>128</v>
      </c>
      <c r="K9" s="11" t="s">
        <v>131</v>
      </c>
      <c r="L9" s="11" t="s">
        <v>133</v>
      </c>
      <c r="M9" s="11" t="s">
        <v>136</v>
      </c>
      <c r="N9" s="11" t="s">
        <v>229</v>
      </c>
      <c r="O9" s="12" t="s">
        <v>231</v>
      </c>
      <c r="P9" s="11"/>
      <c r="Q9" s="11"/>
      <c r="R9" s="11"/>
      <c r="S9" s="24" t="s">
        <v>239</v>
      </c>
      <c r="T9" s="11" t="s">
        <v>243</v>
      </c>
      <c r="U9" s="11" t="s">
        <v>244</v>
      </c>
      <c r="V9" s="22" t="s">
        <v>246</v>
      </c>
      <c r="W9" s="12"/>
    </row>
    <row r="10" ht="39.75" customHeight="1">
      <c r="A10" s="11" t="s">
        <v>272</v>
      </c>
      <c r="B10" s="11" t="s">
        <v>146</v>
      </c>
      <c r="C10" s="11"/>
      <c r="D10" s="12"/>
      <c r="E10" s="11" t="s">
        <v>274</v>
      </c>
      <c r="F10" s="11" t="s">
        <v>121</v>
      </c>
      <c r="G10" s="11" t="s">
        <v>123</v>
      </c>
      <c r="H10" s="12" t="s">
        <v>222</v>
      </c>
      <c r="I10" s="13">
        <v>1150000.0</v>
      </c>
      <c r="J10" s="11" t="s">
        <v>128</v>
      </c>
      <c r="K10" s="11" t="s">
        <v>131</v>
      </c>
      <c r="L10" s="11" t="s">
        <v>133</v>
      </c>
      <c r="M10" s="11" t="s">
        <v>136</v>
      </c>
      <c r="N10" s="11" t="s">
        <v>229</v>
      </c>
      <c r="O10" s="12" t="s">
        <v>231</v>
      </c>
      <c r="P10" s="11" t="s">
        <v>178</v>
      </c>
      <c r="Q10" s="11"/>
      <c r="R10" s="11"/>
      <c r="S10" s="24" t="s">
        <v>239</v>
      </c>
      <c r="T10" s="11" t="s">
        <v>243</v>
      </c>
      <c r="U10" s="11" t="s">
        <v>244</v>
      </c>
      <c r="V10" s="22" t="s">
        <v>246</v>
      </c>
      <c r="W10" s="12" t="s">
        <v>285</v>
      </c>
    </row>
    <row r="11" ht="39.75" customHeight="1">
      <c r="A11" s="11" t="s">
        <v>287</v>
      </c>
      <c r="B11" s="11" t="s">
        <v>111</v>
      </c>
      <c r="C11" s="11"/>
      <c r="D11" s="12"/>
      <c r="E11" s="11" t="s">
        <v>289</v>
      </c>
      <c r="F11" s="11" t="s">
        <v>290</v>
      </c>
      <c r="G11" s="11" t="s">
        <v>123</v>
      </c>
      <c r="H11" s="12" t="s">
        <v>135</v>
      </c>
      <c r="I11" s="13">
        <v>1520000.0</v>
      </c>
      <c r="J11" s="11" t="s">
        <v>292</v>
      </c>
      <c r="K11" s="11" t="s">
        <v>131</v>
      </c>
      <c r="L11" s="11" t="s">
        <v>290</v>
      </c>
      <c r="M11" s="11" t="s">
        <v>136</v>
      </c>
      <c r="N11" s="11" t="s">
        <v>295</v>
      </c>
      <c r="O11" s="12" t="s">
        <v>297</v>
      </c>
      <c r="P11" s="11"/>
      <c r="Q11" s="11"/>
      <c r="R11" s="11"/>
      <c r="S11" s="11" t="s">
        <v>64</v>
      </c>
      <c r="T11" s="11" t="s">
        <v>299</v>
      </c>
      <c r="U11" s="11" t="s">
        <v>139</v>
      </c>
      <c r="V11" s="22" t="s">
        <v>302</v>
      </c>
      <c r="W11" s="12" t="s">
        <v>308</v>
      </c>
    </row>
    <row r="12" ht="39.75" customHeight="1">
      <c r="A12" s="11" t="s">
        <v>309</v>
      </c>
      <c r="B12" s="11" t="s">
        <v>111</v>
      </c>
      <c r="C12" s="11"/>
      <c r="D12" s="12"/>
      <c r="E12" s="11" t="s">
        <v>289</v>
      </c>
      <c r="F12" s="11" t="s">
        <v>121</v>
      </c>
      <c r="G12" s="11" t="s">
        <v>123</v>
      </c>
      <c r="H12" s="12" t="s">
        <v>312</v>
      </c>
      <c r="I12" s="13">
        <v>-770000.0</v>
      </c>
      <c r="J12" s="11" t="s">
        <v>128</v>
      </c>
      <c r="K12" s="11" t="s">
        <v>131</v>
      </c>
      <c r="L12" s="11" t="s">
        <v>133</v>
      </c>
      <c r="M12" s="11" t="s">
        <v>136</v>
      </c>
      <c r="N12" s="11" t="s">
        <v>295</v>
      </c>
      <c r="O12" s="12" t="s">
        <v>297</v>
      </c>
      <c r="P12" s="11" t="s">
        <v>314</v>
      </c>
      <c r="Q12" s="11"/>
      <c r="R12" s="11"/>
      <c r="S12" s="11" t="s">
        <v>64</v>
      </c>
      <c r="T12" s="11" t="s">
        <v>316</v>
      </c>
      <c r="U12" s="11" t="s">
        <v>139</v>
      </c>
      <c r="V12" s="22" t="s">
        <v>302</v>
      </c>
      <c r="W12" s="12" t="s">
        <v>318</v>
      </c>
    </row>
    <row r="13" ht="39.75" customHeight="1">
      <c r="A13" s="11" t="s">
        <v>319</v>
      </c>
      <c r="B13" s="11" t="s">
        <v>111</v>
      </c>
      <c r="C13" s="11"/>
      <c r="D13" s="12"/>
      <c r="E13" s="11" t="s">
        <v>126</v>
      </c>
      <c r="F13" s="11" t="s">
        <v>325</v>
      </c>
      <c r="G13" s="11" t="s">
        <v>123</v>
      </c>
      <c r="H13" s="12" t="s">
        <v>326</v>
      </c>
      <c r="I13" s="16">
        <v>0.7</v>
      </c>
      <c r="J13" s="11" t="s">
        <v>327</v>
      </c>
      <c r="K13" s="11" t="s">
        <v>256</v>
      </c>
      <c r="L13" s="11" t="s">
        <v>325</v>
      </c>
      <c r="M13" s="11" t="s">
        <v>136</v>
      </c>
      <c r="N13" s="11" t="s">
        <v>332</v>
      </c>
      <c r="O13" s="12" t="s">
        <v>334</v>
      </c>
      <c r="P13" s="11"/>
      <c r="Q13" s="11"/>
      <c r="R13" s="11"/>
      <c r="S13" s="11" t="s">
        <v>64</v>
      </c>
      <c r="T13" s="11" t="s">
        <v>336</v>
      </c>
      <c r="U13" s="11" t="s">
        <v>94</v>
      </c>
      <c r="V13" s="22" t="s">
        <v>157</v>
      </c>
      <c r="W13" s="12" t="s">
        <v>339</v>
      </c>
    </row>
    <row r="14" ht="39.75" customHeight="1">
      <c r="A14" s="11" t="s">
        <v>341</v>
      </c>
      <c r="B14" s="11" t="s">
        <v>111</v>
      </c>
      <c r="C14" s="11"/>
      <c r="D14" s="12"/>
      <c r="E14" s="11" t="s">
        <v>126</v>
      </c>
      <c r="F14" s="11" t="s">
        <v>325</v>
      </c>
      <c r="G14" s="11" t="s">
        <v>123</v>
      </c>
      <c r="H14" s="12" t="s">
        <v>350</v>
      </c>
      <c r="I14" s="16">
        <v>0.63</v>
      </c>
      <c r="J14" s="11" t="s">
        <v>327</v>
      </c>
      <c r="K14" s="11" t="s">
        <v>256</v>
      </c>
      <c r="L14" s="11" t="s">
        <v>325</v>
      </c>
      <c r="M14" s="11" t="s">
        <v>136</v>
      </c>
      <c r="N14" s="11" t="s">
        <v>332</v>
      </c>
      <c r="O14" s="12" t="s">
        <v>334</v>
      </c>
      <c r="P14" s="11"/>
      <c r="Q14" s="11"/>
      <c r="R14" s="11"/>
      <c r="S14" s="11" t="s">
        <v>64</v>
      </c>
      <c r="T14" s="11" t="s">
        <v>336</v>
      </c>
      <c r="U14" s="11" t="s">
        <v>94</v>
      </c>
      <c r="V14" s="22" t="s">
        <v>157</v>
      </c>
      <c r="W14" s="12" t="s">
        <v>362</v>
      </c>
    </row>
    <row r="15" ht="39.75" customHeight="1">
      <c r="A15" s="11" t="s">
        <v>363</v>
      </c>
      <c r="B15" s="11" t="s">
        <v>178</v>
      </c>
      <c r="C15" s="11"/>
      <c r="D15" s="12"/>
      <c r="E15" s="11" t="s">
        <v>365</v>
      </c>
      <c r="F15" s="11" t="s">
        <v>129</v>
      </c>
      <c r="G15" s="11" t="s">
        <v>123</v>
      </c>
      <c r="H15" s="12" t="s">
        <v>366</v>
      </c>
      <c r="I15" s="13">
        <v>3.57E7</v>
      </c>
      <c r="J15" s="11" t="s">
        <v>367</v>
      </c>
      <c r="K15" s="11" t="s">
        <v>211</v>
      </c>
      <c r="L15" s="11" t="s">
        <v>129</v>
      </c>
      <c r="M15" s="11" t="s">
        <v>136</v>
      </c>
      <c r="N15" s="11" t="s">
        <v>117</v>
      </c>
      <c r="O15" s="12" t="s">
        <v>368</v>
      </c>
      <c r="P15" s="11"/>
      <c r="Q15" s="11"/>
      <c r="R15" s="11"/>
      <c r="S15" s="11" t="s">
        <v>64</v>
      </c>
      <c r="T15" s="11" t="s">
        <v>369</v>
      </c>
      <c r="U15" s="11" t="s">
        <v>261</v>
      </c>
      <c r="V15" s="22" t="s">
        <v>263</v>
      </c>
      <c r="W15" s="12" t="s">
        <v>371</v>
      </c>
    </row>
    <row r="16" ht="39.75" customHeight="1">
      <c r="A16" s="11" t="s">
        <v>372</v>
      </c>
      <c r="B16" s="11" t="s">
        <v>178</v>
      </c>
      <c r="C16" s="11"/>
      <c r="D16" s="12"/>
      <c r="E16" s="11" t="s">
        <v>365</v>
      </c>
      <c r="F16" s="11" t="s">
        <v>121</v>
      </c>
      <c r="G16" s="11" t="s">
        <v>123</v>
      </c>
      <c r="H16" s="12" t="s">
        <v>373</v>
      </c>
      <c r="I16" s="13">
        <v>10.0</v>
      </c>
      <c r="J16" s="11" t="s">
        <v>185</v>
      </c>
      <c r="K16" s="11" t="s">
        <v>131</v>
      </c>
      <c r="L16" s="11" t="s">
        <v>133</v>
      </c>
      <c r="M16" s="11" t="s">
        <v>136</v>
      </c>
      <c r="N16" s="11" t="s">
        <v>117</v>
      </c>
      <c r="O16" s="12" t="s">
        <v>374</v>
      </c>
      <c r="P16" s="11" t="s">
        <v>376</v>
      </c>
      <c r="Q16" s="13">
        <v>9.0</v>
      </c>
      <c r="R16" s="21">
        <f>IF(Q16=0,"",(I16-Q16)/Q16)</f>
        <v>0.1111111111</v>
      </c>
      <c r="S16" s="11" t="s">
        <v>64</v>
      </c>
      <c r="T16" s="11" t="s">
        <v>379</v>
      </c>
      <c r="U16" s="11" t="s">
        <v>261</v>
      </c>
      <c r="V16" s="22" t="s">
        <v>263</v>
      </c>
      <c r="W16" s="12" t="s">
        <v>380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L$1"/>
  <mergeCells count="1">
    <mergeCell ref="A1:L1"/>
  </mergeCells>
  <conditionalFormatting sqref="A4:N16">
    <cfRule type="expression" dxfId="0" priority="1">
      <formula>ISEVEN(ROW())</formula>
    </cfRule>
  </conditionalFormatting>
  <hyperlinks>
    <hyperlink r:id="rId1" ref="V4"/>
    <hyperlink r:id="rId2" ref="V5"/>
    <hyperlink r:id="rId3" ref="V6"/>
    <hyperlink r:id="rId4" ref="V7"/>
    <hyperlink r:id="rId5" ref="V8"/>
    <hyperlink r:id="rId6" ref="V9"/>
    <hyperlink r:id="rId7" ref="V10"/>
    <hyperlink r:id="rId8" ref="V11"/>
    <hyperlink r:id="rId9" ref="V12"/>
    <hyperlink r:id="rId10" ref="V13"/>
    <hyperlink r:id="rId11" ref="V14"/>
    <hyperlink r:id="rId12" ref="V15"/>
    <hyperlink r:id="rId13" ref="V16"/>
  </hyperlinks>
  <printOptions/>
  <pageMargins bottom="1.0" footer="0.0" header="0.0" left="0.75" right="0.75" top="1.0"/>
  <pageSetup paperSize="9" orientation="portrait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5.0"/>
    <col customWidth="1" min="2" max="2" width="11.0"/>
    <col customWidth="1" min="3" max="3" width="12.0"/>
    <col customWidth="1" min="4" max="4" width="28.0"/>
    <col customWidth="1" min="5" max="5" width="30.0"/>
    <col customWidth="1" min="6" max="6" width="16.0"/>
    <col customWidth="1" min="7" max="7" width="18.0"/>
    <col customWidth="1" min="8" max="8" width="36.0"/>
    <col customWidth="1" min="9" max="10" width="16.0"/>
    <col customWidth="1" min="11" max="11" width="11.0"/>
    <col customWidth="1" min="12" max="12" width="14.0"/>
    <col customWidth="1" min="13" max="13" width="16.0"/>
    <col customWidth="1" min="14" max="14" width="22.0"/>
    <col customWidth="1" min="15" max="15" width="26.0"/>
    <col customWidth="1" min="16" max="16" width="18.0"/>
    <col customWidth="1" min="17" max="17" width="15.0"/>
    <col customWidth="1" min="18" max="18" width="14.0"/>
    <col customWidth="1" min="19" max="19" width="26.0"/>
    <col customWidth="1" min="20" max="20" width="34.0"/>
    <col customWidth="1" min="21" max="21" width="12.0"/>
    <col customWidth="1" min="22" max="22" width="40.0"/>
    <col customWidth="1" min="23" max="23" width="56.0"/>
    <col customWidth="1" min="24" max="26" width="8.71"/>
  </cols>
  <sheetData>
    <row r="1" ht="27.75" customHeight="1">
      <c r="A1" s="6" t="s">
        <v>165</v>
      </c>
    </row>
    <row r="3" ht="30.0" customHeight="1">
      <c r="A3" s="2" t="s">
        <v>2</v>
      </c>
      <c r="B3" s="2" t="s">
        <v>8</v>
      </c>
      <c r="C3" s="2" t="s">
        <v>15</v>
      </c>
      <c r="D3" s="2" t="s">
        <v>16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23</v>
      </c>
      <c r="J3" s="2" t="s">
        <v>24</v>
      </c>
      <c r="K3" s="2" t="s">
        <v>28</v>
      </c>
      <c r="L3" s="2" t="s">
        <v>32</v>
      </c>
      <c r="M3" s="2" t="s">
        <v>37</v>
      </c>
      <c r="N3" s="2" t="s">
        <v>43</v>
      </c>
      <c r="O3" s="2" t="s">
        <v>45</v>
      </c>
      <c r="P3" s="2" t="s">
        <v>47</v>
      </c>
      <c r="Q3" s="2" t="s">
        <v>49</v>
      </c>
      <c r="R3" s="2" t="s">
        <v>65</v>
      </c>
      <c r="S3" s="2" t="s">
        <v>69</v>
      </c>
      <c r="T3" s="2" t="s">
        <v>74</v>
      </c>
      <c r="U3" s="2" t="s">
        <v>76</v>
      </c>
      <c r="V3" s="2" t="s">
        <v>82</v>
      </c>
      <c r="W3" s="2" t="s">
        <v>99</v>
      </c>
    </row>
    <row r="4" ht="39.75" customHeight="1">
      <c r="A4" s="11" t="s">
        <v>103</v>
      </c>
      <c r="B4" s="11" t="s">
        <v>111</v>
      </c>
      <c r="C4" s="11"/>
      <c r="D4" s="12"/>
      <c r="E4" s="11" t="s">
        <v>119</v>
      </c>
      <c r="F4" s="11" t="s">
        <v>121</v>
      </c>
      <c r="G4" s="11" t="s">
        <v>123</v>
      </c>
      <c r="H4" s="12" t="s">
        <v>125</v>
      </c>
      <c r="I4" s="13">
        <v>535000.0</v>
      </c>
      <c r="J4" s="11" t="s">
        <v>128</v>
      </c>
      <c r="K4" s="11" t="s">
        <v>131</v>
      </c>
      <c r="L4" s="11" t="s">
        <v>133</v>
      </c>
      <c r="M4" s="11" t="s">
        <v>136</v>
      </c>
      <c r="N4" s="11" t="s">
        <v>140</v>
      </c>
      <c r="O4" s="12" t="s">
        <v>142</v>
      </c>
      <c r="P4" s="11" t="s">
        <v>146</v>
      </c>
      <c r="Q4" s="13">
        <v>510000.0</v>
      </c>
      <c r="R4" s="21">
        <f t="shared" ref="R4:R7" si="1">IF(Q4=0,"",(I4-Q4)/Q4)</f>
        <v>0.04901960784</v>
      </c>
      <c r="S4" s="11" t="s">
        <v>64</v>
      </c>
      <c r="T4" s="11" t="s">
        <v>159</v>
      </c>
      <c r="U4" s="11" t="s">
        <v>62</v>
      </c>
      <c r="V4" s="22" t="s">
        <v>164</v>
      </c>
      <c r="W4" s="12" t="s">
        <v>170</v>
      </c>
    </row>
    <row r="5" ht="39.75" customHeight="1">
      <c r="A5" s="11" t="s">
        <v>171</v>
      </c>
      <c r="B5" s="11" t="s">
        <v>146</v>
      </c>
      <c r="C5" s="11"/>
      <c r="D5" s="12"/>
      <c r="E5" s="11" t="s">
        <v>119</v>
      </c>
      <c r="F5" s="11" t="s">
        <v>121</v>
      </c>
      <c r="G5" s="11" t="s">
        <v>123</v>
      </c>
      <c r="H5" s="12" t="s">
        <v>125</v>
      </c>
      <c r="I5" s="13">
        <v>510000.0</v>
      </c>
      <c r="J5" s="11" t="s">
        <v>128</v>
      </c>
      <c r="K5" s="11" t="s">
        <v>131</v>
      </c>
      <c r="L5" s="11" t="s">
        <v>133</v>
      </c>
      <c r="M5" s="11" t="s">
        <v>136</v>
      </c>
      <c r="N5" s="11" t="s">
        <v>140</v>
      </c>
      <c r="O5" s="12" t="s">
        <v>177</v>
      </c>
      <c r="P5" s="11" t="s">
        <v>178</v>
      </c>
      <c r="Q5" s="13">
        <v>546000.0</v>
      </c>
      <c r="R5" s="21">
        <f t="shared" si="1"/>
        <v>-0.06593406593</v>
      </c>
      <c r="S5" s="11" t="s">
        <v>64</v>
      </c>
      <c r="T5" s="11" t="s">
        <v>159</v>
      </c>
      <c r="U5" s="11" t="s">
        <v>181</v>
      </c>
      <c r="V5" s="22" t="s">
        <v>184</v>
      </c>
      <c r="W5" s="12" t="s">
        <v>188</v>
      </c>
    </row>
    <row r="6" ht="39.75" customHeight="1">
      <c r="A6" s="11" t="s">
        <v>190</v>
      </c>
      <c r="B6" s="11" t="s">
        <v>178</v>
      </c>
      <c r="C6" s="11"/>
      <c r="D6" s="12"/>
      <c r="E6" s="11" t="s">
        <v>119</v>
      </c>
      <c r="F6" s="11" t="s">
        <v>121</v>
      </c>
      <c r="G6" s="11" t="s">
        <v>123</v>
      </c>
      <c r="H6" s="12" t="s">
        <v>125</v>
      </c>
      <c r="I6" s="13">
        <v>546000.0</v>
      </c>
      <c r="J6" s="11" t="s">
        <v>128</v>
      </c>
      <c r="K6" s="11" t="s">
        <v>131</v>
      </c>
      <c r="L6" s="11" t="s">
        <v>133</v>
      </c>
      <c r="M6" s="11" t="s">
        <v>136</v>
      </c>
      <c r="N6" s="11" t="s">
        <v>140</v>
      </c>
      <c r="O6" s="12" t="s">
        <v>177</v>
      </c>
      <c r="P6" s="11" t="s">
        <v>198</v>
      </c>
      <c r="Q6" s="13">
        <v>527000.0</v>
      </c>
      <c r="R6" s="21">
        <f t="shared" si="1"/>
        <v>0.03605313093</v>
      </c>
      <c r="S6" s="11" t="s">
        <v>64</v>
      </c>
      <c r="T6" s="11" t="s">
        <v>159</v>
      </c>
      <c r="U6" s="11" t="s">
        <v>201</v>
      </c>
      <c r="V6" s="22" t="s">
        <v>208</v>
      </c>
      <c r="W6" s="12" t="s">
        <v>218</v>
      </c>
    </row>
    <row r="7" ht="39.75" customHeight="1">
      <c r="A7" s="11" t="s">
        <v>219</v>
      </c>
      <c r="B7" s="11" t="s">
        <v>198</v>
      </c>
      <c r="C7" s="11"/>
      <c r="D7" s="12"/>
      <c r="E7" s="11" t="s">
        <v>119</v>
      </c>
      <c r="F7" s="11" t="s">
        <v>121</v>
      </c>
      <c r="G7" s="11" t="s">
        <v>123</v>
      </c>
      <c r="H7" s="12" t="s">
        <v>125</v>
      </c>
      <c r="I7" s="13">
        <v>527000.0</v>
      </c>
      <c r="J7" s="11" t="s">
        <v>128</v>
      </c>
      <c r="K7" s="11" t="s">
        <v>131</v>
      </c>
      <c r="L7" s="11" t="s">
        <v>133</v>
      </c>
      <c r="M7" s="11" t="s">
        <v>136</v>
      </c>
      <c r="N7" s="11" t="s">
        <v>140</v>
      </c>
      <c r="O7" s="12" t="s">
        <v>177</v>
      </c>
      <c r="P7" s="11" t="s">
        <v>224</v>
      </c>
      <c r="Q7" s="13">
        <v>510000.0</v>
      </c>
      <c r="R7" s="21">
        <f t="shared" si="1"/>
        <v>0.03333333333</v>
      </c>
      <c r="S7" s="11" t="s">
        <v>64</v>
      </c>
      <c r="T7" s="11" t="s">
        <v>159</v>
      </c>
      <c r="U7" s="11" t="s">
        <v>228</v>
      </c>
      <c r="V7" s="22" t="s">
        <v>230</v>
      </c>
      <c r="W7" s="12"/>
    </row>
    <row r="8" ht="39.75" customHeight="1">
      <c r="A8" s="11" t="s">
        <v>235</v>
      </c>
      <c r="B8" s="11" t="s">
        <v>224</v>
      </c>
      <c r="C8" s="11"/>
      <c r="D8" s="12"/>
      <c r="E8" s="11" t="s">
        <v>119</v>
      </c>
      <c r="F8" s="11" t="s">
        <v>121</v>
      </c>
      <c r="G8" s="11" t="s">
        <v>123</v>
      </c>
      <c r="H8" s="12" t="s">
        <v>125</v>
      </c>
      <c r="I8" s="13">
        <v>510000.0</v>
      </c>
      <c r="J8" s="11" t="s">
        <v>128</v>
      </c>
      <c r="K8" s="11" t="s">
        <v>131</v>
      </c>
      <c r="L8" s="11" t="s">
        <v>133</v>
      </c>
      <c r="M8" s="11" t="s">
        <v>136</v>
      </c>
      <c r="N8" s="11" t="s">
        <v>140</v>
      </c>
      <c r="O8" s="12" t="s">
        <v>177</v>
      </c>
      <c r="P8" s="11"/>
      <c r="Q8" s="11"/>
      <c r="R8" s="11"/>
      <c r="S8" s="11" t="s">
        <v>64</v>
      </c>
      <c r="T8" s="11" t="s">
        <v>159</v>
      </c>
      <c r="U8" s="11" t="s">
        <v>228</v>
      </c>
      <c r="V8" s="22" t="s">
        <v>230</v>
      </c>
      <c r="W8" s="12"/>
    </row>
    <row r="9" ht="39.75" customHeight="1">
      <c r="A9" s="11" t="s">
        <v>247</v>
      </c>
      <c r="B9" s="11" t="s">
        <v>248</v>
      </c>
      <c r="C9" s="11"/>
      <c r="D9" s="12"/>
      <c r="E9" s="11" t="s">
        <v>251</v>
      </c>
      <c r="F9" s="11" t="s">
        <v>121</v>
      </c>
      <c r="G9" s="11" t="s">
        <v>123</v>
      </c>
      <c r="H9" s="12" t="s">
        <v>125</v>
      </c>
      <c r="I9" s="13">
        <v>541000.0</v>
      </c>
      <c r="J9" s="11" t="s">
        <v>128</v>
      </c>
      <c r="K9" s="11" t="s">
        <v>131</v>
      </c>
      <c r="L9" s="11" t="s">
        <v>133</v>
      </c>
      <c r="M9" s="11" t="s">
        <v>136</v>
      </c>
      <c r="N9" s="11" t="s">
        <v>140</v>
      </c>
      <c r="O9" s="12" t="s">
        <v>177</v>
      </c>
      <c r="P9" s="11"/>
      <c r="Q9" s="11"/>
      <c r="R9" s="11"/>
      <c r="S9" s="11" t="s">
        <v>64</v>
      </c>
      <c r="T9" s="11" t="s">
        <v>159</v>
      </c>
      <c r="U9" s="11" t="s">
        <v>201</v>
      </c>
      <c r="V9" s="22" t="s">
        <v>208</v>
      </c>
      <c r="W9" s="12" t="s">
        <v>258</v>
      </c>
    </row>
    <row r="10" ht="39.75" customHeight="1">
      <c r="A10" s="11" t="s">
        <v>259</v>
      </c>
      <c r="B10" s="11" t="s">
        <v>111</v>
      </c>
      <c r="C10" s="11"/>
      <c r="D10" s="12"/>
      <c r="E10" s="11" t="s">
        <v>260</v>
      </c>
      <c r="F10" s="11" t="s">
        <v>204</v>
      </c>
      <c r="G10" s="11" t="s">
        <v>123</v>
      </c>
      <c r="H10" s="12" t="s">
        <v>262</v>
      </c>
      <c r="I10" s="13">
        <v>1200000.0</v>
      </c>
      <c r="J10" s="11" t="s">
        <v>128</v>
      </c>
      <c r="K10" s="11" t="s">
        <v>131</v>
      </c>
      <c r="L10" s="11" t="s">
        <v>129</v>
      </c>
      <c r="M10" s="11" t="s">
        <v>136</v>
      </c>
      <c r="N10" s="11" t="s">
        <v>266</v>
      </c>
      <c r="O10" s="12" t="s">
        <v>267</v>
      </c>
      <c r="P10" s="11" t="s">
        <v>146</v>
      </c>
      <c r="Q10" s="13">
        <v>1000000.0</v>
      </c>
      <c r="R10" s="21">
        <f t="shared" ref="R10:R12" si="2">IF(Q10=0,"",(I10-Q10)/Q10)</f>
        <v>0.2</v>
      </c>
      <c r="S10" s="11" t="s">
        <v>64</v>
      </c>
      <c r="T10" s="11" t="s">
        <v>269</v>
      </c>
      <c r="U10" s="11" t="s">
        <v>62</v>
      </c>
      <c r="V10" s="22" t="s">
        <v>164</v>
      </c>
      <c r="W10" s="12" t="s">
        <v>270</v>
      </c>
    </row>
    <row r="11" ht="39.75" customHeight="1">
      <c r="A11" s="11" t="s">
        <v>271</v>
      </c>
      <c r="B11" s="11" t="s">
        <v>111</v>
      </c>
      <c r="C11" s="11"/>
      <c r="D11" s="12"/>
      <c r="E11" s="11" t="s">
        <v>260</v>
      </c>
      <c r="F11" s="11" t="s">
        <v>204</v>
      </c>
      <c r="G11" s="11" t="s">
        <v>123</v>
      </c>
      <c r="H11" s="12" t="s">
        <v>273</v>
      </c>
      <c r="I11" s="13">
        <v>18.0</v>
      </c>
      <c r="J11" s="11" t="s">
        <v>185</v>
      </c>
      <c r="K11" s="11" t="s">
        <v>131</v>
      </c>
      <c r="L11" s="11" t="s">
        <v>129</v>
      </c>
      <c r="M11" s="11" t="s">
        <v>136</v>
      </c>
      <c r="N11" s="11" t="s">
        <v>266</v>
      </c>
      <c r="O11" s="12" t="s">
        <v>267</v>
      </c>
      <c r="P11" s="11" t="s">
        <v>146</v>
      </c>
      <c r="Q11" s="13">
        <v>12.0</v>
      </c>
      <c r="R11" s="21">
        <f t="shared" si="2"/>
        <v>0.5</v>
      </c>
      <c r="S11" s="11" t="s">
        <v>64</v>
      </c>
      <c r="T11" s="11" t="s">
        <v>275</v>
      </c>
      <c r="U11" s="11" t="s">
        <v>62</v>
      </c>
      <c r="V11" s="22" t="s">
        <v>164</v>
      </c>
      <c r="W11" s="12" t="s">
        <v>276</v>
      </c>
    </row>
    <row r="12" ht="39.75" customHeight="1">
      <c r="A12" s="11" t="s">
        <v>277</v>
      </c>
      <c r="B12" s="11" t="s">
        <v>111</v>
      </c>
      <c r="C12" s="11"/>
      <c r="D12" s="12"/>
      <c r="E12" s="11" t="s">
        <v>278</v>
      </c>
      <c r="F12" s="11" t="s">
        <v>204</v>
      </c>
      <c r="G12" s="11" t="s">
        <v>279</v>
      </c>
      <c r="H12" s="12" t="s">
        <v>127</v>
      </c>
      <c r="I12" s="13">
        <v>1.833E10</v>
      </c>
      <c r="J12" s="11" t="s">
        <v>280</v>
      </c>
      <c r="K12" s="11" t="s">
        <v>144</v>
      </c>
      <c r="L12" s="11" t="s">
        <v>129</v>
      </c>
      <c r="M12" s="11" t="s">
        <v>136</v>
      </c>
      <c r="N12" s="11" t="s">
        <v>266</v>
      </c>
      <c r="O12" s="12" t="s">
        <v>267</v>
      </c>
      <c r="P12" s="11" t="s">
        <v>146</v>
      </c>
      <c r="Q12" s="13">
        <v>1.714E10</v>
      </c>
      <c r="R12" s="21">
        <f t="shared" si="2"/>
        <v>0.06942823804</v>
      </c>
      <c r="S12" s="11" t="s">
        <v>64</v>
      </c>
      <c r="T12" s="11" t="s">
        <v>283</v>
      </c>
      <c r="U12" s="11" t="s">
        <v>62</v>
      </c>
      <c r="V12" s="22" t="s">
        <v>164</v>
      </c>
      <c r="W12" s="12" t="s">
        <v>284</v>
      </c>
    </row>
    <row r="13" ht="39.75" customHeight="1">
      <c r="A13" s="11" t="s">
        <v>286</v>
      </c>
      <c r="B13" s="11" t="s">
        <v>146</v>
      </c>
      <c r="C13" s="11"/>
      <c r="D13" s="12"/>
      <c r="E13" s="11" t="s">
        <v>278</v>
      </c>
      <c r="F13" s="11" t="s">
        <v>204</v>
      </c>
      <c r="G13" s="11" t="s">
        <v>279</v>
      </c>
      <c r="H13" s="12" t="s">
        <v>127</v>
      </c>
      <c r="I13" s="13">
        <v>1.714E10</v>
      </c>
      <c r="J13" s="11" t="s">
        <v>280</v>
      </c>
      <c r="K13" s="11" t="s">
        <v>144</v>
      </c>
      <c r="L13" s="11" t="s">
        <v>129</v>
      </c>
      <c r="M13" s="11" t="s">
        <v>136</v>
      </c>
      <c r="N13" s="11" t="s">
        <v>266</v>
      </c>
      <c r="O13" s="12" t="s">
        <v>291</v>
      </c>
      <c r="P13" s="11"/>
      <c r="Q13" s="11"/>
      <c r="R13" s="11"/>
      <c r="S13" s="11" t="s">
        <v>64</v>
      </c>
      <c r="T13" s="11" t="s">
        <v>283</v>
      </c>
      <c r="U13" s="11" t="s">
        <v>293</v>
      </c>
      <c r="V13" s="22" t="s">
        <v>164</v>
      </c>
      <c r="W13" s="12" t="s">
        <v>294</v>
      </c>
    </row>
    <row r="14" ht="39.75" customHeight="1">
      <c r="A14" s="11" t="s">
        <v>296</v>
      </c>
      <c r="B14" s="11" t="s">
        <v>111</v>
      </c>
      <c r="C14" s="11" t="s">
        <v>113</v>
      </c>
      <c r="D14" s="12"/>
      <c r="E14" s="11" t="s">
        <v>298</v>
      </c>
      <c r="F14" s="11" t="s">
        <v>204</v>
      </c>
      <c r="G14" s="11" t="s">
        <v>123</v>
      </c>
      <c r="H14" s="12" t="s">
        <v>262</v>
      </c>
      <c r="I14" s="13">
        <v>850000.0</v>
      </c>
      <c r="J14" s="11" t="s">
        <v>128</v>
      </c>
      <c r="K14" s="11" t="s">
        <v>131</v>
      </c>
      <c r="L14" s="11" t="s">
        <v>129</v>
      </c>
      <c r="M14" s="11" t="s">
        <v>202</v>
      </c>
      <c r="N14" s="11" t="s">
        <v>266</v>
      </c>
      <c r="O14" s="12" t="s">
        <v>267</v>
      </c>
      <c r="P14" s="11" t="s">
        <v>301</v>
      </c>
      <c r="Q14" s="13">
        <v>820000.0</v>
      </c>
      <c r="R14" s="21">
        <f>IF(Q14=0,"",(I14-Q14)/Q14)</f>
        <v>0.03658536585</v>
      </c>
      <c r="S14" s="11" t="s">
        <v>64</v>
      </c>
      <c r="T14" s="11" t="s">
        <v>303</v>
      </c>
      <c r="U14" s="11" t="s">
        <v>304</v>
      </c>
      <c r="V14" s="22" t="s">
        <v>164</v>
      </c>
      <c r="W14" s="12" t="s">
        <v>305</v>
      </c>
    </row>
    <row r="15" ht="39.75" customHeight="1">
      <c r="A15" s="11" t="s">
        <v>306</v>
      </c>
      <c r="B15" s="11" t="s">
        <v>146</v>
      </c>
      <c r="C15" s="11" t="s">
        <v>173</v>
      </c>
      <c r="D15" s="12"/>
      <c r="E15" s="11" t="s">
        <v>298</v>
      </c>
      <c r="F15" s="11" t="s">
        <v>204</v>
      </c>
      <c r="G15" s="11" t="s">
        <v>123</v>
      </c>
      <c r="H15" s="12" t="s">
        <v>262</v>
      </c>
      <c r="I15" s="13">
        <v>820000.0</v>
      </c>
      <c r="J15" s="11" t="s">
        <v>128</v>
      </c>
      <c r="K15" s="11" t="s">
        <v>131</v>
      </c>
      <c r="L15" s="11" t="s">
        <v>129</v>
      </c>
      <c r="M15" s="11" t="s">
        <v>202</v>
      </c>
      <c r="N15" s="11" t="s">
        <v>266</v>
      </c>
      <c r="O15" s="12" t="s">
        <v>291</v>
      </c>
      <c r="P15" s="11"/>
      <c r="Q15" s="11"/>
      <c r="R15" s="11"/>
      <c r="S15" s="11" t="s">
        <v>64</v>
      </c>
      <c r="T15" s="11" t="s">
        <v>303</v>
      </c>
      <c r="U15" s="11" t="s">
        <v>310</v>
      </c>
      <c r="V15" s="22" t="s">
        <v>311</v>
      </c>
      <c r="W15" s="12"/>
    </row>
    <row r="16" ht="39.75" customHeight="1">
      <c r="A16" s="11" t="s">
        <v>313</v>
      </c>
      <c r="B16" s="11" t="s">
        <v>111</v>
      </c>
      <c r="C16" s="11" t="s">
        <v>115</v>
      </c>
      <c r="D16" s="12"/>
      <c r="E16" s="11" t="s">
        <v>315</v>
      </c>
      <c r="F16" s="11" t="s">
        <v>204</v>
      </c>
      <c r="G16" s="11" t="s">
        <v>279</v>
      </c>
      <c r="H16" s="12" t="s">
        <v>262</v>
      </c>
      <c r="I16" s="13">
        <v>2400000.0</v>
      </c>
      <c r="J16" s="11" t="s">
        <v>128</v>
      </c>
      <c r="K16" s="11" t="s">
        <v>131</v>
      </c>
      <c r="L16" s="11" t="s">
        <v>129</v>
      </c>
      <c r="M16" s="11" t="s">
        <v>202</v>
      </c>
      <c r="N16" s="11" t="s">
        <v>266</v>
      </c>
      <c r="O16" s="12" t="s">
        <v>267</v>
      </c>
      <c r="P16" s="11" t="s">
        <v>317</v>
      </c>
      <c r="Q16" s="13">
        <v>2000000.0</v>
      </c>
      <c r="R16" s="21">
        <f>IF(Q16=0,"",(I16-Q16)/Q16)</f>
        <v>0.2</v>
      </c>
      <c r="S16" s="11" t="s">
        <v>64</v>
      </c>
      <c r="T16" s="11" t="s">
        <v>321</v>
      </c>
      <c r="U16" s="11" t="s">
        <v>62</v>
      </c>
      <c r="V16" s="22" t="s">
        <v>164</v>
      </c>
      <c r="W16" s="12" t="s">
        <v>322</v>
      </c>
    </row>
    <row r="17" ht="39.75" customHeight="1">
      <c r="A17" s="11" t="s">
        <v>323</v>
      </c>
      <c r="B17" s="11" t="s">
        <v>146</v>
      </c>
      <c r="C17" s="11" t="s">
        <v>174</v>
      </c>
      <c r="D17" s="12"/>
      <c r="E17" s="11" t="s">
        <v>324</v>
      </c>
      <c r="F17" s="11" t="s">
        <v>204</v>
      </c>
      <c r="G17" s="11" t="s">
        <v>279</v>
      </c>
      <c r="H17" s="12" t="s">
        <v>262</v>
      </c>
      <c r="I17" s="13">
        <v>2000000.0</v>
      </c>
      <c r="J17" s="11" t="s">
        <v>128</v>
      </c>
      <c r="K17" s="11" t="s">
        <v>131</v>
      </c>
      <c r="L17" s="11" t="s">
        <v>129</v>
      </c>
      <c r="M17" s="11" t="s">
        <v>202</v>
      </c>
      <c r="N17" s="11" t="s">
        <v>266</v>
      </c>
      <c r="O17" s="12" t="s">
        <v>291</v>
      </c>
      <c r="P17" s="11"/>
      <c r="Q17" s="11"/>
      <c r="R17" s="11"/>
      <c r="S17" s="11" t="s">
        <v>64</v>
      </c>
      <c r="T17" s="11" t="s">
        <v>321</v>
      </c>
      <c r="U17" s="11" t="s">
        <v>62</v>
      </c>
      <c r="V17" s="22" t="s">
        <v>164</v>
      </c>
      <c r="W17" s="12"/>
    </row>
    <row r="18" ht="39.75" customHeight="1">
      <c r="A18" s="11" t="s">
        <v>328</v>
      </c>
      <c r="B18" s="11" t="s">
        <v>111</v>
      </c>
      <c r="C18" s="11" t="s">
        <v>115</v>
      </c>
      <c r="D18" s="12" t="s">
        <v>329</v>
      </c>
      <c r="E18" s="11" t="s">
        <v>330</v>
      </c>
      <c r="F18" s="11" t="s">
        <v>204</v>
      </c>
      <c r="G18" s="11" t="s">
        <v>123</v>
      </c>
      <c r="H18" s="12" t="s">
        <v>331</v>
      </c>
      <c r="I18" s="13">
        <v>1100000.0</v>
      </c>
      <c r="J18" s="11" t="s">
        <v>128</v>
      </c>
      <c r="K18" s="11" t="s">
        <v>131</v>
      </c>
      <c r="L18" s="11" t="s">
        <v>129</v>
      </c>
      <c r="M18" s="11" t="s">
        <v>335</v>
      </c>
      <c r="N18" s="11" t="s">
        <v>266</v>
      </c>
      <c r="O18" s="12" t="s">
        <v>267</v>
      </c>
      <c r="P18" s="11"/>
      <c r="Q18" s="11"/>
      <c r="R18" s="11"/>
      <c r="S18" s="11" t="s">
        <v>64</v>
      </c>
      <c r="T18" s="11" t="s">
        <v>337</v>
      </c>
      <c r="U18" s="11" t="s">
        <v>62</v>
      </c>
      <c r="V18" s="22" t="s">
        <v>164</v>
      </c>
      <c r="W18" s="12" t="s">
        <v>338</v>
      </c>
    </row>
    <row r="19" ht="39.75" customHeight="1">
      <c r="A19" s="11" t="s">
        <v>340</v>
      </c>
      <c r="B19" s="11" t="s">
        <v>111</v>
      </c>
      <c r="C19" s="11"/>
      <c r="D19" s="12"/>
      <c r="E19" s="11" t="s">
        <v>342</v>
      </c>
      <c r="F19" s="11" t="s">
        <v>343</v>
      </c>
      <c r="G19" s="11" t="s">
        <v>123</v>
      </c>
      <c r="H19" s="12" t="s">
        <v>344</v>
      </c>
      <c r="I19" s="13">
        <v>1.8E8</v>
      </c>
      <c r="J19" s="11" t="s">
        <v>292</v>
      </c>
      <c r="K19" s="11" t="s">
        <v>144</v>
      </c>
      <c r="L19" s="11" t="s">
        <v>290</v>
      </c>
      <c r="M19" s="11" t="s">
        <v>136</v>
      </c>
      <c r="N19" s="11" t="s">
        <v>345</v>
      </c>
      <c r="O19" s="12" t="s">
        <v>297</v>
      </c>
      <c r="P19" s="11"/>
      <c r="Q19" s="11"/>
      <c r="R19" s="11"/>
      <c r="S19" s="11" t="s">
        <v>64</v>
      </c>
      <c r="T19" s="11" t="s">
        <v>346</v>
      </c>
      <c r="U19" s="11" t="s">
        <v>62</v>
      </c>
      <c r="V19" s="22" t="s">
        <v>164</v>
      </c>
      <c r="W19" s="12" t="s">
        <v>347</v>
      </c>
    </row>
    <row r="20" ht="39.75" customHeight="1">
      <c r="A20" s="11" t="s">
        <v>348</v>
      </c>
      <c r="B20" s="11" t="s">
        <v>111</v>
      </c>
      <c r="C20" s="11"/>
      <c r="D20" s="12"/>
      <c r="E20" s="11" t="s">
        <v>342</v>
      </c>
      <c r="F20" s="11" t="s">
        <v>343</v>
      </c>
      <c r="G20" s="11" t="s">
        <v>123</v>
      </c>
      <c r="H20" s="12" t="s">
        <v>349</v>
      </c>
      <c r="I20" s="13">
        <v>1.3E9</v>
      </c>
      <c r="J20" s="11" t="s">
        <v>280</v>
      </c>
      <c r="K20" s="11" t="s">
        <v>144</v>
      </c>
      <c r="L20" s="11" t="s">
        <v>290</v>
      </c>
      <c r="M20" s="11" t="s">
        <v>136</v>
      </c>
      <c r="N20" s="11" t="s">
        <v>345</v>
      </c>
      <c r="O20" s="12" t="s">
        <v>297</v>
      </c>
      <c r="P20" s="11"/>
      <c r="Q20" s="11"/>
      <c r="R20" s="11"/>
      <c r="S20" s="11" t="s">
        <v>64</v>
      </c>
      <c r="T20" s="11" t="s">
        <v>346</v>
      </c>
      <c r="U20" s="11" t="s">
        <v>62</v>
      </c>
      <c r="V20" s="22" t="s">
        <v>164</v>
      </c>
      <c r="W20" s="12" t="s">
        <v>352</v>
      </c>
    </row>
    <row r="21" ht="39.75" customHeight="1">
      <c r="A21" s="11" t="s">
        <v>353</v>
      </c>
      <c r="B21" s="11" t="s">
        <v>146</v>
      </c>
      <c r="C21" s="11"/>
      <c r="D21" s="12"/>
      <c r="E21" s="11" t="s">
        <v>354</v>
      </c>
      <c r="F21" s="11" t="s">
        <v>290</v>
      </c>
      <c r="G21" s="11" t="s">
        <v>123</v>
      </c>
      <c r="H21" s="12" t="s">
        <v>355</v>
      </c>
      <c r="I21" s="13">
        <v>4.0E9</v>
      </c>
      <c r="J21" s="11" t="s">
        <v>280</v>
      </c>
      <c r="K21" s="11" t="s">
        <v>144</v>
      </c>
      <c r="L21" s="11" t="s">
        <v>290</v>
      </c>
      <c r="M21" s="11" t="s">
        <v>136</v>
      </c>
      <c r="N21" s="11" t="s">
        <v>356</v>
      </c>
      <c r="O21" s="12" t="s">
        <v>357</v>
      </c>
      <c r="P21" s="11"/>
      <c r="Q21" s="11"/>
      <c r="R21" s="11"/>
      <c r="S21" s="11" t="s">
        <v>64</v>
      </c>
      <c r="T21" s="11" t="s">
        <v>358</v>
      </c>
      <c r="U21" s="11" t="s">
        <v>359</v>
      </c>
      <c r="V21" s="22" t="s">
        <v>361</v>
      </c>
      <c r="W21" s="12" t="s">
        <v>364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L1"/>
  </mergeCells>
  <conditionalFormatting sqref="A4:W21">
    <cfRule type="expression" dxfId="0" priority="1">
      <formula>ISEVEN(ROW())</formula>
    </cfRule>
  </conditionalFormatting>
  <hyperlinks>
    <hyperlink r:id="rId1" ref="V4"/>
    <hyperlink r:id="rId2" ref="V5"/>
    <hyperlink r:id="rId3" ref="V6"/>
    <hyperlink r:id="rId4" ref="V7"/>
    <hyperlink r:id="rId5" ref="V8"/>
    <hyperlink r:id="rId6" ref="V9"/>
    <hyperlink r:id="rId7" ref="V10"/>
    <hyperlink r:id="rId8" ref="V11"/>
    <hyperlink r:id="rId9" ref="V12"/>
    <hyperlink r:id="rId10" ref="V13"/>
    <hyperlink r:id="rId11" ref="V14"/>
    <hyperlink r:id="rId12" ref="V15"/>
    <hyperlink r:id="rId13" ref="V16"/>
    <hyperlink r:id="rId14" ref="V17"/>
    <hyperlink r:id="rId15" ref="V18"/>
    <hyperlink r:id="rId16" ref="V19"/>
    <hyperlink r:id="rId17" ref="V20"/>
    <hyperlink r:id="rId18" ref="V21"/>
  </hyperlinks>
  <printOptions/>
  <pageMargins bottom="1.0" footer="0.0" header="0.0" left="0.75" right="0.75" top="1.0"/>
  <pageSetup paperSize="9" orientation="portrait"/>
  <drawing r:id="rId19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11.0"/>
    <col customWidth="1" min="3" max="3" width="12.0"/>
    <col customWidth="1" min="4" max="4" width="28.0"/>
    <col customWidth="1" min="5" max="5" width="30.0"/>
    <col customWidth="1" min="6" max="6" width="16.0"/>
    <col customWidth="1" min="7" max="7" width="18.0"/>
    <col customWidth="1" min="8" max="8" width="36.0"/>
    <col customWidth="1" min="9" max="10" width="16.0"/>
    <col customWidth="1" min="11" max="11" width="11.0"/>
    <col customWidth="1" min="12" max="12" width="14.0"/>
    <col customWidth="1" min="13" max="13" width="16.0"/>
    <col customWidth="1" min="14" max="14" width="22.0"/>
    <col customWidth="1" min="15" max="15" width="26.0"/>
    <col customWidth="1" min="16" max="16" width="18.0"/>
    <col customWidth="1" min="17" max="17" width="15.0"/>
    <col customWidth="1" min="18" max="18" width="14.0"/>
    <col customWidth="1" min="19" max="19" width="26.0"/>
    <col customWidth="1" min="20" max="20" width="34.0"/>
    <col customWidth="1" min="21" max="21" width="12.0"/>
    <col customWidth="1" min="22" max="22" width="40.0"/>
    <col customWidth="1" min="23" max="23" width="56.0"/>
    <col customWidth="1" min="24" max="26" width="8.71"/>
  </cols>
  <sheetData>
    <row r="1" ht="27.75" customHeight="1">
      <c r="A1" s="1" t="s">
        <v>189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7.75" customHeight="1">
      <c r="A2" s="6" t="s">
        <v>193</v>
      </c>
    </row>
    <row r="4" ht="30.0" customHeight="1">
      <c r="A4" s="2" t="s">
        <v>2</v>
      </c>
      <c r="B4" s="2" t="s">
        <v>8</v>
      </c>
      <c r="C4" s="2" t="s">
        <v>15</v>
      </c>
      <c r="D4" s="2" t="s">
        <v>16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23</v>
      </c>
      <c r="J4" s="2" t="s">
        <v>24</v>
      </c>
      <c r="K4" s="2" t="s">
        <v>28</v>
      </c>
      <c r="L4" s="2" t="s">
        <v>32</v>
      </c>
      <c r="M4" s="2" t="s">
        <v>37</v>
      </c>
      <c r="N4" s="2" t="s">
        <v>43</v>
      </c>
      <c r="O4" s="2" t="s">
        <v>45</v>
      </c>
      <c r="P4" s="2" t="s">
        <v>47</v>
      </c>
      <c r="Q4" s="2" t="s">
        <v>49</v>
      </c>
      <c r="R4" s="2" t="s">
        <v>65</v>
      </c>
      <c r="S4" s="2" t="s">
        <v>69</v>
      </c>
      <c r="T4" s="2" t="s">
        <v>74</v>
      </c>
      <c r="U4" s="2" t="s">
        <v>76</v>
      </c>
      <c r="V4" s="2" t="s">
        <v>82</v>
      </c>
      <c r="W4" s="2" t="s">
        <v>99</v>
      </c>
    </row>
    <row r="5" ht="39.75" customHeight="1">
      <c r="A5" s="11" t="s">
        <v>200</v>
      </c>
      <c r="B5" s="11" t="s">
        <v>146</v>
      </c>
      <c r="C5" s="11"/>
      <c r="D5" s="12"/>
      <c r="E5" s="11" t="s">
        <v>203</v>
      </c>
      <c r="F5" s="11" t="s">
        <v>204</v>
      </c>
      <c r="G5" s="11" t="s">
        <v>207</v>
      </c>
      <c r="H5" s="12" t="s">
        <v>148</v>
      </c>
      <c r="I5" s="13">
        <v>1.87E9</v>
      </c>
      <c r="J5" s="11" t="s">
        <v>210</v>
      </c>
      <c r="K5" s="11" t="s">
        <v>211</v>
      </c>
      <c r="L5" s="11" t="s">
        <v>129</v>
      </c>
      <c r="M5" s="11" t="s">
        <v>136</v>
      </c>
      <c r="N5" s="11" t="s">
        <v>117</v>
      </c>
      <c r="O5" s="12" t="s">
        <v>212</v>
      </c>
      <c r="P5" s="11"/>
      <c r="Q5" s="11"/>
      <c r="R5" s="11"/>
      <c r="S5" s="11" t="s">
        <v>64</v>
      </c>
      <c r="T5" s="11" t="s">
        <v>214</v>
      </c>
      <c r="U5" s="11" t="s">
        <v>152</v>
      </c>
      <c r="V5" s="22" t="s">
        <v>217</v>
      </c>
      <c r="W5" s="12" t="s">
        <v>225</v>
      </c>
    </row>
    <row r="6" ht="39.75" customHeight="1">
      <c r="A6" s="11" t="s">
        <v>227</v>
      </c>
      <c r="B6" s="11" t="s">
        <v>146</v>
      </c>
      <c r="C6" s="11"/>
      <c r="D6" s="12"/>
      <c r="E6" s="11" t="s">
        <v>203</v>
      </c>
      <c r="F6" s="11" t="s">
        <v>204</v>
      </c>
      <c r="G6" s="11" t="s">
        <v>207</v>
      </c>
      <c r="H6" s="12" t="s">
        <v>232</v>
      </c>
      <c r="I6" s="13">
        <v>9.0E8</v>
      </c>
      <c r="J6" s="11" t="s">
        <v>233</v>
      </c>
      <c r="K6" s="11" t="s">
        <v>211</v>
      </c>
      <c r="L6" s="11" t="s">
        <v>129</v>
      </c>
      <c r="M6" s="11" t="s">
        <v>136</v>
      </c>
      <c r="N6" s="11" t="s">
        <v>117</v>
      </c>
      <c r="O6" s="12" t="s">
        <v>212</v>
      </c>
      <c r="P6" s="11"/>
      <c r="Q6" s="11"/>
      <c r="R6" s="11"/>
      <c r="S6" s="11" t="s">
        <v>64</v>
      </c>
      <c r="T6" s="11" t="s">
        <v>236</v>
      </c>
      <c r="U6" s="11" t="s">
        <v>152</v>
      </c>
      <c r="V6" s="22" t="s">
        <v>217</v>
      </c>
      <c r="W6" s="12" t="s">
        <v>237</v>
      </c>
    </row>
    <row r="7" ht="39.75" customHeight="1">
      <c r="A7" s="11" t="s">
        <v>238</v>
      </c>
      <c r="B7" s="11" t="s">
        <v>146</v>
      </c>
      <c r="C7" s="11"/>
      <c r="D7" s="12"/>
      <c r="E7" s="11" t="s">
        <v>203</v>
      </c>
      <c r="F7" s="11" t="s">
        <v>204</v>
      </c>
      <c r="G7" s="11" t="s">
        <v>207</v>
      </c>
      <c r="H7" s="12" t="s">
        <v>240</v>
      </c>
      <c r="I7" s="13">
        <v>189.0</v>
      </c>
      <c r="J7" s="11" t="s">
        <v>241</v>
      </c>
      <c r="K7" s="11" t="s">
        <v>242</v>
      </c>
      <c r="L7" s="11" t="s">
        <v>129</v>
      </c>
      <c r="M7" s="11" t="s">
        <v>136</v>
      </c>
      <c r="N7" s="11" t="s">
        <v>117</v>
      </c>
      <c r="O7" s="12" t="s">
        <v>212</v>
      </c>
      <c r="P7" s="11"/>
      <c r="Q7" s="11"/>
      <c r="R7" s="11"/>
      <c r="S7" s="11" t="s">
        <v>64</v>
      </c>
      <c r="T7" s="11" t="s">
        <v>240</v>
      </c>
      <c r="U7" s="11" t="s">
        <v>152</v>
      </c>
      <c r="V7" s="22" t="s">
        <v>217</v>
      </c>
      <c r="W7" s="12" t="s">
        <v>249</v>
      </c>
    </row>
    <row r="8" ht="39.75" customHeight="1">
      <c r="A8" s="11" t="s">
        <v>250</v>
      </c>
      <c r="B8" s="11" t="s">
        <v>178</v>
      </c>
      <c r="C8" s="11"/>
      <c r="D8" s="12"/>
      <c r="E8" s="11" t="s">
        <v>203</v>
      </c>
      <c r="F8" s="11" t="s">
        <v>204</v>
      </c>
      <c r="G8" s="11" t="s">
        <v>207</v>
      </c>
      <c r="H8" s="12" t="s">
        <v>252</v>
      </c>
      <c r="I8" s="16">
        <v>0.34</v>
      </c>
      <c r="J8" s="11" t="s">
        <v>254</v>
      </c>
      <c r="K8" s="11" t="s">
        <v>256</v>
      </c>
      <c r="L8" s="11" t="s">
        <v>129</v>
      </c>
      <c r="M8" s="11" t="s">
        <v>136</v>
      </c>
      <c r="N8" s="11" t="s">
        <v>117</v>
      </c>
      <c r="O8" s="12" t="s">
        <v>212</v>
      </c>
      <c r="P8" s="11"/>
      <c r="Q8" s="11"/>
      <c r="R8" s="11"/>
      <c r="S8" s="11" t="s">
        <v>64</v>
      </c>
      <c r="T8" s="11" t="s">
        <v>214</v>
      </c>
      <c r="U8" s="11" t="s">
        <v>261</v>
      </c>
      <c r="V8" s="22" t="s">
        <v>263</v>
      </c>
      <c r="W8" s="12" t="s">
        <v>268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2:L2"/>
  </mergeCells>
  <conditionalFormatting sqref="A5:W8">
    <cfRule type="expression" dxfId="0" priority="1">
      <formula>ISEVEN(ROW())</formula>
    </cfRule>
  </conditionalFormatting>
  <hyperlinks>
    <hyperlink r:id="rId1" ref="V5"/>
    <hyperlink r:id="rId2" ref="V6"/>
    <hyperlink r:id="rId3" ref="V7"/>
    <hyperlink r:id="rId4" ref="V8"/>
  </hyperlinks>
  <printOptions/>
  <pageMargins bottom="1.0" footer="0.0" header="0.0" left="0.75" right="0.75" top="1.0"/>
  <pageSetup paperSize="9" orientation="portrait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5.0"/>
    <col customWidth="1" min="2" max="2" width="11.0"/>
    <col customWidth="1" min="3" max="3" width="12.0"/>
    <col customWidth="1" min="4" max="4" width="28.0"/>
    <col customWidth="1" min="5" max="5" width="30.0"/>
    <col customWidth="1" min="6" max="6" width="16.0"/>
    <col customWidth="1" min="7" max="7" width="18.0"/>
    <col customWidth="1" min="8" max="8" width="36.0"/>
    <col customWidth="1" min="9" max="10" width="16.0"/>
    <col customWidth="1" min="11" max="11" width="11.0"/>
    <col customWidth="1" min="12" max="12" width="14.0"/>
    <col customWidth="1" min="13" max="13" width="16.0"/>
    <col customWidth="1" min="14" max="14" width="22.0"/>
    <col customWidth="1" min="15" max="15" width="26.0"/>
    <col customWidth="1" min="16" max="16" width="18.0"/>
    <col customWidth="1" min="17" max="17" width="15.0"/>
    <col customWidth="1" min="18" max="18" width="14.0"/>
    <col customWidth="1" min="19" max="19" width="26.0"/>
    <col customWidth="1" min="20" max="20" width="34.0"/>
    <col customWidth="1" min="21" max="21" width="12.0"/>
    <col customWidth="1" min="22" max="22" width="40.0"/>
    <col customWidth="1" min="23" max="23" width="56.0"/>
    <col customWidth="1" min="24" max="26" width="8.71"/>
  </cols>
  <sheetData>
    <row r="1" ht="27.75" customHeight="1">
      <c r="A1" s="1" t="s">
        <v>375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7.75" customHeight="1">
      <c r="A2" s="6" t="s">
        <v>378</v>
      </c>
    </row>
    <row r="4" ht="30.0" customHeight="1">
      <c r="A4" s="2" t="s">
        <v>2</v>
      </c>
      <c r="B4" s="2" t="s">
        <v>8</v>
      </c>
      <c r="C4" s="2" t="s">
        <v>15</v>
      </c>
      <c r="D4" s="2" t="s">
        <v>16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23</v>
      </c>
      <c r="J4" s="2" t="s">
        <v>24</v>
      </c>
      <c r="K4" s="2" t="s">
        <v>28</v>
      </c>
      <c r="L4" s="2" t="s">
        <v>32</v>
      </c>
      <c r="M4" s="2" t="s">
        <v>37</v>
      </c>
      <c r="N4" s="2" t="s">
        <v>43</v>
      </c>
      <c r="O4" s="2" t="s">
        <v>45</v>
      </c>
      <c r="P4" s="2" t="s">
        <v>47</v>
      </c>
      <c r="Q4" s="2" t="s">
        <v>49</v>
      </c>
      <c r="R4" s="2" t="s">
        <v>65</v>
      </c>
      <c r="S4" s="2" t="s">
        <v>69</v>
      </c>
      <c r="T4" s="2" t="s">
        <v>74</v>
      </c>
      <c r="U4" s="2" t="s">
        <v>76</v>
      </c>
      <c r="V4" s="2" t="s">
        <v>82</v>
      </c>
      <c r="W4" s="2" t="s">
        <v>99</v>
      </c>
    </row>
    <row r="5" ht="39.75" customHeight="1">
      <c r="A5" s="11" t="s">
        <v>382</v>
      </c>
      <c r="B5" s="11" t="s">
        <v>111</v>
      </c>
      <c r="C5" s="11" t="s">
        <v>383</v>
      </c>
      <c r="D5" s="12" t="s">
        <v>384</v>
      </c>
      <c r="E5" s="11" t="s">
        <v>385</v>
      </c>
      <c r="F5" s="11" t="s">
        <v>204</v>
      </c>
      <c r="G5" s="11" t="s">
        <v>279</v>
      </c>
      <c r="H5" s="12" t="s">
        <v>331</v>
      </c>
      <c r="I5" s="13">
        <v>2600000.0</v>
      </c>
      <c r="J5" s="11" t="s">
        <v>128</v>
      </c>
      <c r="K5" s="11" t="s">
        <v>131</v>
      </c>
      <c r="L5" s="11" t="s">
        <v>129</v>
      </c>
      <c r="M5" s="11" t="s">
        <v>335</v>
      </c>
      <c r="N5" s="11" t="s">
        <v>266</v>
      </c>
      <c r="O5" s="12" t="s">
        <v>267</v>
      </c>
      <c r="P5" s="11"/>
      <c r="Q5" s="11"/>
      <c r="R5" s="11"/>
      <c r="S5" s="11" t="s">
        <v>64</v>
      </c>
      <c r="T5" s="11" t="s">
        <v>386</v>
      </c>
      <c r="U5" s="11" t="s">
        <v>75</v>
      </c>
      <c r="V5" s="22" t="s">
        <v>387</v>
      </c>
      <c r="W5" s="12" t="s">
        <v>388</v>
      </c>
    </row>
    <row r="6" ht="39.75" customHeight="1">
      <c r="A6" s="11" t="s">
        <v>389</v>
      </c>
      <c r="B6" s="11" t="s">
        <v>178</v>
      </c>
      <c r="C6" s="11" t="s">
        <v>390</v>
      </c>
      <c r="D6" s="12" t="s">
        <v>384</v>
      </c>
      <c r="E6" s="11" t="s">
        <v>391</v>
      </c>
      <c r="F6" s="11" t="s">
        <v>204</v>
      </c>
      <c r="G6" s="11" t="s">
        <v>279</v>
      </c>
      <c r="H6" s="12" t="s">
        <v>331</v>
      </c>
      <c r="I6" s="13">
        <v>2600000.0</v>
      </c>
      <c r="J6" s="11" t="s">
        <v>128</v>
      </c>
      <c r="K6" s="11" t="s">
        <v>131</v>
      </c>
      <c r="L6" s="11" t="s">
        <v>129</v>
      </c>
      <c r="M6" s="11" t="s">
        <v>335</v>
      </c>
      <c r="N6" s="11" t="s">
        <v>266</v>
      </c>
      <c r="O6" s="12" t="s">
        <v>392</v>
      </c>
      <c r="P6" s="11"/>
      <c r="Q6" s="11"/>
      <c r="R6" s="11"/>
      <c r="S6" s="11" t="s">
        <v>64</v>
      </c>
      <c r="T6" s="11" t="s">
        <v>386</v>
      </c>
      <c r="U6" s="11" t="s">
        <v>75</v>
      </c>
      <c r="V6" s="22" t="s">
        <v>387</v>
      </c>
      <c r="W6" s="12" t="s">
        <v>393</v>
      </c>
    </row>
    <row r="7" ht="39.75" customHeight="1">
      <c r="A7" s="11" t="s">
        <v>394</v>
      </c>
      <c r="B7" s="11" t="s">
        <v>111</v>
      </c>
      <c r="C7" s="11" t="s">
        <v>395</v>
      </c>
      <c r="D7" s="12" t="s">
        <v>396</v>
      </c>
      <c r="E7" s="11" t="s">
        <v>391</v>
      </c>
      <c r="F7" s="11" t="s">
        <v>204</v>
      </c>
      <c r="G7" s="11" t="s">
        <v>279</v>
      </c>
      <c r="H7" s="12" t="s">
        <v>331</v>
      </c>
      <c r="I7" s="13">
        <v>2500000.0</v>
      </c>
      <c r="J7" s="11" t="s">
        <v>128</v>
      </c>
      <c r="K7" s="11" t="s">
        <v>131</v>
      </c>
      <c r="L7" s="11" t="s">
        <v>129</v>
      </c>
      <c r="M7" s="11" t="s">
        <v>335</v>
      </c>
      <c r="N7" s="11" t="s">
        <v>266</v>
      </c>
      <c r="O7" s="12" t="s">
        <v>267</v>
      </c>
      <c r="P7" s="11"/>
      <c r="Q7" s="11"/>
      <c r="R7" s="11"/>
      <c r="S7" s="11" t="s">
        <v>64</v>
      </c>
      <c r="T7" s="11" t="s">
        <v>386</v>
      </c>
      <c r="U7" s="11" t="s">
        <v>75</v>
      </c>
      <c r="V7" s="22" t="s">
        <v>387</v>
      </c>
      <c r="W7" s="12" t="s">
        <v>398</v>
      </c>
    </row>
    <row r="8" ht="39.75" customHeight="1">
      <c r="A8" s="11" t="s">
        <v>399</v>
      </c>
      <c r="B8" s="11" t="s">
        <v>198</v>
      </c>
      <c r="C8" s="11" t="s">
        <v>400</v>
      </c>
      <c r="D8" s="12" t="s">
        <v>401</v>
      </c>
      <c r="E8" s="11" t="s">
        <v>391</v>
      </c>
      <c r="F8" s="11" t="s">
        <v>204</v>
      </c>
      <c r="G8" s="11" t="s">
        <v>279</v>
      </c>
      <c r="H8" s="12" t="s">
        <v>331</v>
      </c>
      <c r="I8" s="13">
        <v>2300000.0</v>
      </c>
      <c r="J8" s="11" t="s">
        <v>128</v>
      </c>
      <c r="K8" s="11" t="s">
        <v>131</v>
      </c>
      <c r="L8" s="11" t="s">
        <v>129</v>
      </c>
      <c r="M8" s="11" t="s">
        <v>335</v>
      </c>
      <c r="N8" s="11" t="s">
        <v>266</v>
      </c>
      <c r="O8" s="12" t="s">
        <v>291</v>
      </c>
      <c r="P8" s="11"/>
      <c r="Q8" s="11"/>
      <c r="R8" s="11"/>
      <c r="S8" s="11" t="s">
        <v>64</v>
      </c>
      <c r="T8" s="11" t="s">
        <v>386</v>
      </c>
      <c r="U8" s="11" t="s">
        <v>75</v>
      </c>
      <c r="V8" s="22" t="s">
        <v>387</v>
      </c>
      <c r="W8" s="12"/>
    </row>
    <row r="9" ht="39.75" customHeight="1">
      <c r="A9" s="11" t="s">
        <v>403</v>
      </c>
      <c r="B9" s="11" t="s">
        <v>178</v>
      </c>
      <c r="C9" s="11" t="s">
        <v>405</v>
      </c>
      <c r="D9" s="12" t="s">
        <v>406</v>
      </c>
      <c r="E9" s="11" t="s">
        <v>391</v>
      </c>
      <c r="F9" s="11" t="s">
        <v>204</v>
      </c>
      <c r="G9" s="11" t="s">
        <v>279</v>
      </c>
      <c r="H9" s="12" t="s">
        <v>331</v>
      </c>
      <c r="I9" s="13">
        <v>2300000.0</v>
      </c>
      <c r="J9" s="11" t="s">
        <v>128</v>
      </c>
      <c r="K9" s="11" t="s">
        <v>131</v>
      </c>
      <c r="L9" s="11" t="s">
        <v>129</v>
      </c>
      <c r="M9" s="11" t="s">
        <v>335</v>
      </c>
      <c r="N9" s="11" t="s">
        <v>266</v>
      </c>
      <c r="O9" s="12" t="s">
        <v>291</v>
      </c>
      <c r="P9" s="11"/>
      <c r="Q9" s="11"/>
      <c r="R9" s="11"/>
      <c r="S9" s="11" t="s">
        <v>64</v>
      </c>
      <c r="T9" s="11" t="s">
        <v>386</v>
      </c>
      <c r="U9" s="11" t="s">
        <v>75</v>
      </c>
      <c r="V9" s="22" t="s">
        <v>387</v>
      </c>
      <c r="W9" s="12"/>
    </row>
    <row r="10" ht="39.75" customHeight="1">
      <c r="A10" s="11" t="s">
        <v>408</v>
      </c>
      <c r="B10" s="11" t="s">
        <v>111</v>
      </c>
      <c r="C10" s="11" t="s">
        <v>395</v>
      </c>
      <c r="D10" s="12" t="s">
        <v>396</v>
      </c>
      <c r="E10" s="11" t="s">
        <v>330</v>
      </c>
      <c r="F10" s="11" t="s">
        <v>204</v>
      </c>
      <c r="G10" s="11" t="s">
        <v>123</v>
      </c>
      <c r="H10" s="12" t="s">
        <v>331</v>
      </c>
      <c r="I10" s="13">
        <v>2000000.0</v>
      </c>
      <c r="J10" s="11" t="s">
        <v>128</v>
      </c>
      <c r="K10" s="11" t="s">
        <v>131</v>
      </c>
      <c r="L10" s="11" t="s">
        <v>129</v>
      </c>
      <c r="M10" s="11" t="s">
        <v>335</v>
      </c>
      <c r="N10" s="11" t="s">
        <v>266</v>
      </c>
      <c r="O10" s="12" t="s">
        <v>267</v>
      </c>
      <c r="P10" s="11"/>
      <c r="Q10" s="11"/>
      <c r="R10" s="11"/>
      <c r="S10" s="11" t="s">
        <v>64</v>
      </c>
      <c r="T10" s="11" t="s">
        <v>337</v>
      </c>
      <c r="U10" s="11" t="s">
        <v>304</v>
      </c>
      <c r="V10" s="22" t="s">
        <v>164</v>
      </c>
      <c r="W10" s="12" t="s">
        <v>410</v>
      </c>
    </row>
    <row r="11" ht="39.75" customHeight="1">
      <c r="A11" s="11" t="s">
        <v>411</v>
      </c>
      <c r="B11" s="11" t="s">
        <v>146</v>
      </c>
      <c r="C11" s="11" t="s">
        <v>412</v>
      </c>
      <c r="D11" s="12" t="s">
        <v>413</v>
      </c>
      <c r="E11" s="11" t="s">
        <v>330</v>
      </c>
      <c r="F11" s="11" t="s">
        <v>204</v>
      </c>
      <c r="G11" s="11" t="s">
        <v>123</v>
      </c>
      <c r="H11" s="12" t="s">
        <v>331</v>
      </c>
      <c r="I11" s="13">
        <v>1800000.0</v>
      </c>
      <c r="J11" s="11" t="s">
        <v>128</v>
      </c>
      <c r="K11" s="11" t="s">
        <v>131</v>
      </c>
      <c r="L11" s="11" t="s">
        <v>129</v>
      </c>
      <c r="M11" s="11" t="s">
        <v>335</v>
      </c>
      <c r="N11" s="11" t="s">
        <v>266</v>
      </c>
      <c r="O11" s="12" t="s">
        <v>291</v>
      </c>
      <c r="P11" s="11"/>
      <c r="Q11" s="11"/>
      <c r="R11" s="11"/>
      <c r="S11" s="11" t="s">
        <v>64</v>
      </c>
      <c r="T11" s="11" t="s">
        <v>337</v>
      </c>
      <c r="U11" s="11" t="s">
        <v>359</v>
      </c>
      <c r="V11" s="22" t="s">
        <v>361</v>
      </c>
      <c r="W11" s="12" t="s">
        <v>414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2:L2"/>
  </mergeCells>
  <conditionalFormatting sqref="A5:W11">
    <cfRule type="expression" dxfId="0" priority="1">
      <formula>ISEVEN(ROW())</formula>
    </cfRule>
  </conditionalFormatting>
  <hyperlinks>
    <hyperlink r:id="rId1" ref="V5"/>
    <hyperlink r:id="rId2" ref="V6"/>
    <hyperlink r:id="rId3" ref="V7"/>
    <hyperlink r:id="rId4" ref="V8"/>
    <hyperlink r:id="rId5" ref="V9"/>
    <hyperlink r:id="rId6" ref="V10"/>
    <hyperlink r:id="rId7" ref="V11"/>
  </hyperlinks>
  <printOptions/>
  <pageMargins bottom="1.0" footer="0.0" header="0.0" left="0.75" right="0.75" top="1.0"/>
  <pageSetup paperSize="9" orientation="portrait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6.14"/>
    <col customWidth="1" min="2" max="2" width="11.0"/>
    <col customWidth="1" min="3" max="3" width="12.0"/>
    <col customWidth="1" min="4" max="4" width="28.0"/>
    <col customWidth="1" min="5" max="5" width="30.0"/>
    <col customWidth="1" min="6" max="6" width="16.0"/>
    <col customWidth="1" min="7" max="7" width="18.0"/>
    <col customWidth="1" min="8" max="8" width="36.0"/>
    <col customWidth="1" min="9" max="10" width="16.0"/>
    <col customWidth="1" min="11" max="11" width="11.0"/>
    <col customWidth="1" min="12" max="12" width="14.0"/>
    <col customWidth="1" min="13" max="13" width="16.0"/>
    <col customWidth="1" min="14" max="14" width="22.0"/>
    <col customWidth="1" min="15" max="15" width="26.0"/>
    <col customWidth="1" min="16" max="16" width="18.0"/>
    <col customWidth="1" min="17" max="17" width="15.0"/>
    <col customWidth="1" min="18" max="18" width="14.0"/>
    <col customWidth="1" min="19" max="19" width="26.0"/>
    <col customWidth="1" min="20" max="20" width="34.0"/>
    <col customWidth="1" min="21" max="21" width="12.0"/>
    <col customWidth="1" min="22" max="22" width="40.0"/>
    <col customWidth="1" min="23" max="23" width="56.0"/>
    <col customWidth="1" min="24" max="26" width="8.71"/>
  </cols>
  <sheetData>
    <row r="1" ht="27.75" customHeight="1">
      <c r="A1" s="1" t="s">
        <v>416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27.75" customHeight="1">
      <c r="A2" s="6" t="s">
        <v>417</v>
      </c>
    </row>
    <row r="4" ht="30.0" customHeight="1">
      <c r="A4" s="2" t="s">
        <v>2</v>
      </c>
      <c r="B4" s="2" t="s">
        <v>8</v>
      </c>
      <c r="C4" s="2" t="s">
        <v>15</v>
      </c>
      <c r="D4" s="2" t="s">
        <v>16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23</v>
      </c>
      <c r="J4" s="2" t="s">
        <v>24</v>
      </c>
      <c r="K4" s="2" t="s">
        <v>28</v>
      </c>
      <c r="L4" s="2" t="s">
        <v>32</v>
      </c>
      <c r="M4" s="2" t="s">
        <v>37</v>
      </c>
      <c r="N4" s="2" t="s">
        <v>43</v>
      </c>
      <c r="O4" s="2" t="s">
        <v>45</v>
      </c>
      <c r="P4" s="2" t="s">
        <v>47</v>
      </c>
      <c r="Q4" s="2" t="s">
        <v>49</v>
      </c>
      <c r="R4" s="2" t="s">
        <v>65</v>
      </c>
      <c r="S4" s="2" t="s">
        <v>69</v>
      </c>
      <c r="T4" s="2" t="s">
        <v>74</v>
      </c>
      <c r="U4" s="2" t="s">
        <v>76</v>
      </c>
      <c r="V4" s="2" t="s">
        <v>82</v>
      </c>
      <c r="W4" s="2" t="s">
        <v>99</v>
      </c>
    </row>
    <row r="5" ht="39.75" customHeight="1">
      <c r="A5" s="11" t="s">
        <v>419</v>
      </c>
      <c r="B5" s="11" t="s">
        <v>420</v>
      </c>
      <c r="C5" s="11"/>
      <c r="D5" s="12"/>
      <c r="E5" s="11" t="s">
        <v>126</v>
      </c>
      <c r="F5" s="11" t="s">
        <v>129</v>
      </c>
      <c r="G5" s="11" t="s">
        <v>123</v>
      </c>
      <c r="H5" s="12" t="s">
        <v>114</v>
      </c>
      <c r="I5" s="13">
        <v>215.0</v>
      </c>
      <c r="J5" s="11" t="s">
        <v>185</v>
      </c>
      <c r="K5" s="11" t="s">
        <v>242</v>
      </c>
      <c r="L5" s="11" t="s">
        <v>129</v>
      </c>
      <c r="M5" s="11" t="s">
        <v>136</v>
      </c>
      <c r="N5" s="11" t="s">
        <v>117</v>
      </c>
      <c r="O5" s="12" t="s">
        <v>421</v>
      </c>
      <c r="P5" s="11" t="s">
        <v>422</v>
      </c>
      <c r="Q5" s="13">
        <v>128.0</v>
      </c>
      <c r="R5" s="21">
        <f t="shared" ref="R5:R6" si="1">IF(Q5=0,"",(I5-Q5)/Q5)</f>
        <v>0.6796875</v>
      </c>
      <c r="S5" s="11" t="s">
        <v>64</v>
      </c>
      <c r="T5" s="11" t="s">
        <v>423</v>
      </c>
      <c r="U5" s="11" t="s">
        <v>424</v>
      </c>
      <c r="V5" s="22" t="s">
        <v>157</v>
      </c>
      <c r="W5" s="12"/>
    </row>
    <row r="6" ht="39.75" customHeight="1">
      <c r="A6" s="11" t="s">
        <v>426</v>
      </c>
      <c r="B6" s="11" t="s">
        <v>420</v>
      </c>
      <c r="C6" s="11"/>
      <c r="D6" s="12"/>
      <c r="E6" s="11" t="s">
        <v>274</v>
      </c>
      <c r="F6" s="11" t="s">
        <v>129</v>
      </c>
      <c r="G6" s="11" t="s">
        <v>123</v>
      </c>
      <c r="H6" s="12" t="s">
        <v>427</v>
      </c>
      <c r="I6" s="13">
        <v>52.0</v>
      </c>
      <c r="J6" s="11" t="s">
        <v>185</v>
      </c>
      <c r="K6" s="11" t="s">
        <v>242</v>
      </c>
      <c r="L6" s="11" t="s">
        <v>129</v>
      </c>
      <c r="M6" s="11" t="s">
        <v>136</v>
      </c>
      <c r="N6" s="11" t="s">
        <v>117</v>
      </c>
      <c r="O6" s="12" t="s">
        <v>421</v>
      </c>
      <c r="P6" s="11" t="s">
        <v>422</v>
      </c>
      <c r="Q6" s="13">
        <v>52.0</v>
      </c>
      <c r="R6" s="21">
        <f t="shared" si="1"/>
        <v>0</v>
      </c>
      <c r="S6" s="11" t="s">
        <v>64</v>
      </c>
      <c r="T6" s="11" t="s">
        <v>423</v>
      </c>
      <c r="U6" s="11" t="s">
        <v>429</v>
      </c>
      <c r="V6" s="22" t="s">
        <v>430</v>
      </c>
      <c r="W6" s="12"/>
    </row>
    <row r="7" ht="39.75" customHeight="1">
      <c r="A7" s="11" t="s">
        <v>432</v>
      </c>
      <c r="B7" s="11" t="s">
        <v>422</v>
      </c>
      <c r="C7" s="11"/>
      <c r="D7" s="12"/>
      <c r="E7" s="11" t="s">
        <v>433</v>
      </c>
      <c r="F7" s="11" t="s">
        <v>290</v>
      </c>
      <c r="G7" s="11" t="s">
        <v>123</v>
      </c>
      <c r="H7" s="12" t="s">
        <v>427</v>
      </c>
      <c r="I7" s="13">
        <v>20.0</v>
      </c>
      <c r="J7" s="11" t="s">
        <v>185</v>
      </c>
      <c r="K7" s="11" t="s">
        <v>242</v>
      </c>
      <c r="L7" s="11" t="s">
        <v>290</v>
      </c>
      <c r="M7" s="11" t="s">
        <v>136</v>
      </c>
      <c r="N7" s="11" t="s">
        <v>117</v>
      </c>
      <c r="O7" s="12" t="s">
        <v>421</v>
      </c>
      <c r="P7" s="11"/>
      <c r="Q7" s="11"/>
      <c r="R7" s="11"/>
      <c r="S7" s="11" t="s">
        <v>64</v>
      </c>
      <c r="T7" s="11" t="s">
        <v>423</v>
      </c>
      <c r="U7" s="11" t="s">
        <v>434</v>
      </c>
      <c r="V7" s="22" t="s">
        <v>435</v>
      </c>
      <c r="W7" s="12" t="s">
        <v>436</v>
      </c>
    </row>
    <row r="8" ht="39.75" customHeight="1">
      <c r="A8" s="11" t="s">
        <v>437</v>
      </c>
      <c r="B8" s="11" t="s">
        <v>422</v>
      </c>
      <c r="C8" s="11"/>
      <c r="D8" s="12"/>
      <c r="E8" s="11" t="s">
        <v>126</v>
      </c>
      <c r="F8" s="11" t="s">
        <v>129</v>
      </c>
      <c r="G8" s="11" t="s">
        <v>123</v>
      </c>
      <c r="H8" s="12" t="s">
        <v>427</v>
      </c>
      <c r="I8" s="13">
        <v>128.0</v>
      </c>
      <c r="J8" s="11" t="s">
        <v>185</v>
      </c>
      <c r="K8" s="11" t="s">
        <v>242</v>
      </c>
      <c r="L8" s="11" t="s">
        <v>129</v>
      </c>
      <c r="M8" s="11" t="s">
        <v>136</v>
      </c>
      <c r="N8" s="11" t="s">
        <v>117</v>
      </c>
      <c r="O8" s="12" t="s">
        <v>421</v>
      </c>
      <c r="P8" s="11"/>
      <c r="Q8" s="11"/>
      <c r="R8" s="11"/>
      <c r="S8" s="11" t="s">
        <v>64</v>
      </c>
      <c r="T8" s="11" t="s">
        <v>423</v>
      </c>
      <c r="U8" s="11" t="s">
        <v>439</v>
      </c>
      <c r="V8" s="22" t="s">
        <v>430</v>
      </c>
      <c r="W8" s="12"/>
    </row>
    <row r="9" ht="39.75" customHeight="1">
      <c r="A9" s="11" t="s">
        <v>440</v>
      </c>
      <c r="B9" s="11" t="s">
        <v>422</v>
      </c>
      <c r="C9" s="11"/>
      <c r="D9" s="12"/>
      <c r="E9" s="11" t="s">
        <v>441</v>
      </c>
      <c r="F9" s="11" t="s">
        <v>129</v>
      </c>
      <c r="G9" s="11" t="s">
        <v>123</v>
      </c>
      <c r="H9" s="12" t="s">
        <v>427</v>
      </c>
      <c r="I9" s="13">
        <v>52.0</v>
      </c>
      <c r="J9" s="11" t="s">
        <v>185</v>
      </c>
      <c r="K9" s="11" t="s">
        <v>242</v>
      </c>
      <c r="L9" s="11" t="s">
        <v>129</v>
      </c>
      <c r="M9" s="11" t="s">
        <v>136</v>
      </c>
      <c r="N9" s="11" t="s">
        <v>117</v>
      </c>
      <c r="O9" s="12" t="s">
        <v>421</v>
      </c>
      <c r="P9" s="11"/>
      <c r="Q9" s="11"/>
      <c r="R9" s="11"/>
      <c r="S9" s="11" t="s">
        <v>64</v>
      </c>
      <c r="T9" s="11" t="s">
        <v>423</v>
      </c>
      <c r="U9" s="11" t="s">
        <v>434</v>
      </c>
      <c r="V9" s="22" t="s">
        <v>435</v>
      </c>
      <c r="W9" s="12"/>
    </row>
    <row r="10" ht="39.75" customHeight="1">
      <c r="A10" s="11" t="s">
        <v>442</v>
      </c>
      <c r="B10" s="11" t="s">
        <v>420</v>
      </c>
      <c r="C10" s="11"/>
      <c r="D10" s="12"/>
      <c r="E10" s="11" t="s">
        <v>443</v>
      </c>
      <c r="F10" s="11" t="s">
        <v>129</v>
      </c>
      <c r="G10" s="11" t="s">
        <v>123</v>
      </c>
      <c r="H10" s="12" t="s">
        <v>444</v>
      </c>
      <c r="I10" s="13">
        <v>267.0</v>
      </c>
      <c r="J10" s="11" t="s">
        <v>185</v>
      </c>
      <c r="K10" s="11" t="s">
        <v>242</v>
      </c>
      <c r="L10" s="11" t="s">
        <v>129</v>
      </c>
      <c r="M10" s="11" t="s">
        <v>136</v>
      </c>
      <c r="N10" s="11" t="s">
        <v>445</v>
      </c>
      <c r="O10" s="12" t="s">
        <v>446</v>
      </c>
      <c r="P10" s="11" t="s">
        <v>422</v>
      </c>
      <c r="Q10" s="13">
        <v>200.0</v>
      </c>
      <c r="R10" s="21">
        <f>IF(Q10=0,"",(I10-Q10)/Q10)</f>
        <v>0.335</v>
      </c>
      <c r="S10" s="11" t="s">
        <v>118</v>
      </c>
      <c r="T10" s="11" t="s">
        <v>423</v>
      </c>
      <c r="U10" s="11" t="s">
        <v>116</v>
      </c>
      <c r="V10" s="22" t="s">
        <v>157</v>
      </c>
      <c r="W10" s="12" t="s">
        <v>448</v>
      </c>
    </row>
    <row r="11" ht="39.75" customHeight="1">
      <c r="A11" s="11" t="s">
        <v>449</v>
      </c>
      <c r="B11" s="11" t="s">
        <v>422</v>
      </c>
      <c r="C11" s="11"/>
      <c r="D11" s="12"/>
      <c r="E11" s="11" t="s">
        <v>443</v>
      </c>
      <c r="F11" s="11" t="s">
        <v>129</v>
      </c>
      <c r="G11" s="11" t="s">
        <v>123</v>
      </c>
      <c r="H11" s="12" t="s">
        <v>444</v>
      </c>
      <c r="I11" s="13">
        <v>200.0</v>
      </c>
      <c r="J11" s="11" t="s">
        <v>185</v>
      </c>
      <c r="K11" s="11" t="s">
        <v>242</v>
      </c>
      <c r="L11" s="11" t="s">
        <v>129</v>
      </c>
      <c r="M11" s="11" t="s">
        <v>136</v>
      </c>
      <c r="N11" s="11" t="s">
        <v>117</v>
      </c>
      <c r="O11" s="12" t="s">
        <v>446</v>
      </c>
      <c r="P11" s="11"/>
      <c r="Q11" s="11"/>
      <c r="R11" s="11"/>
      <c r="S11" s="11" t="s">
        <v>64</v>
      </c>
      <c r="T11" s="11" t="s">
        <v>423</v>
      </c>
      <c r="U11" s="11" t="s">
        <v>434</v>
      </c>
      <c r="V11" s="22" t="s">
        <v>435</v>
      </c>
      <c r="W11" s="12" t="s">
        <v>452</v>
      </c>
    </row>
    <row r="12" ht="39.75" customHeight="1">
      <c r="A12" s="11" t="s">
        <v>453</v>
      </c>
      <c r="B12" s="11" t="s">
        <v>420</v>
      </c>
      <c r="C12" s="11"/>
      <c r="D12" s="12"/>
      <c r="E12" s="11" t="s">
        <v>455</v>
      </c>
      <c r="F12" s="11" t="s">
        <v>129</v>
      </c>
      <c r="G12" s="11" t="s">
        <v>123</v>
      </c>
      <c r="H12" s="12" t="s">
        <v>456</v>
      </c>
      <c r="I12" s="13">
        <v>6.7E9</v>
      </c>
      <c r="J12" s="11" t="s">
        <v>457</v>
      </c>
      <c r="K12" s="11" t="s">
        <v>144</v>
      </c>
      <c r="L12" s="11" t="s">
        <v>129</v>
      </c>
      <c r="M12" s="11" t="s">
        <v>458</v>
      </c>
      <c r="N12" s="11" t="s">
        <v>117</v>
      </c>
      <c r="O12" s="12" t="s">
        <v>460</v>
      </c>
      <c r="P12" s="11"/>
      <c r="Q12" s="11"/>
      <c r="R12" s="11"/>
      <c r="S12" s="11" t="s">
        <v>64</v>
      </c>
      <c r="T12" s="11" t="s">
        <v>462</v>
      </c>
      <c r="U12" s="11" t="s">
        <v>429</v>
      </c>
      <c r="V12" s="22" t="s">
        <v>430</v>
      </c>
      <c r="W12" s="12" t="s">
        <v>464</v>
      </c>
    </row>
    <row r="13" ht="39.75" customHeight="1">
      <c r="A13" s="11" t="s">
        <v>466</v>
      </c>
      <c r="B13" s="11" t="s">
        <v>420</v>
      </c>
      <c r="C13" s="11"/>
      <c r="D13" s="12"/>
      <c r="E13" s="11" t="s">
        <v>295</v>
      </c>
      <c r="F13" s="11" t="s">
        <v>129</v>
      </c>
      <c r="G13" s="11" t="s">
        <v>123</v>
      </c>
      <c r="H13" s="12" t="s">
        <v>467</v>
      </c>
      <c r="I13" s="13">
        <v>2.82E8</v>
      </c>
      <c r="J13" s="11" t="s">
        <v>457</v>
      </c>
      <c r="K13" s="11" t="s">
        <v>144</v>
      </c>
      <c r="L13" s="11" t="s">
        <v>129</v>
      </c>
      <c r="M13" s="11" t="s">
        <v>458</v>
      </c>
      <c r="N13" s="11" t="s">
        <v>295</v>
      </c>
      <c r="O13" s="12" t="s">
        <v>460</v>
      </c>
      <c r="P13" s="11"/>
      <c r="Q13" s="11"/>
      <c r="R13" s="11"/>
      <c r="S13" s="11" t="s">
        <v>64</v>
      </c>
      <c r="T13" s="11" t="s">
        <v>462</v>
      </c>
      <c r="U13" s="11" t="s">
        <v>139</v>
      </c>
      <c r="V13" s="22" t="s">
        <v>302</v>
      </c>
      <c r="W13" s="12" t="s">
        <v>470</v>
      </c>
    </row>
    <row r="14" ht="39.75" customHeight="1">
      <c r="A14" s="11" t="s">
        <v>472</v>
      </c>
      <c r="B14" s="11" t="s">
        <v>473</v>
      </c>
      <c r="C14" s="11"/>
      <c r="D14" s="12"/>
      <c r="E14" s="11" t="s">
        <v>278</v>
      </c>
      <c r="F14" s="11" t="s">
        <v>129</v>
      </c>
      <c r="G14" s="11" t="s">
        <v>279</v>
      </c>
      <c r="H14" s="12" t="s">
        <v>476</v>
      </c>
      <c r="I14" s="13">
        <v>2.7E9</v>
      </c>
      <c r="J14" s="11" t="s">
        <v>478</v>
      </c>
      <c r="K14" s="11" t="s">
        <v>144</v>
      </c>
      <c r="L14" s="11" t="s">
        <v>129</v>
      </c>
      <c r="M14" s="11" t="s">
        <v>458</v>
      </c>
      <c r="N14" s="11" t="s">
        <v>278</v>
      </c>
      <c r="O14" s="12" t="s">
        <v>482</v>
      </c>
      <c r="P14" s="11"/>
      <c r="Q14" s="11"/>
      <c r="R14" s="11"/>
      <c r="S14" s="11" t="s">
        <v>64</v>
      </c>
      <c r="T14" s="11" t="s">
        <v>483</v>
      </c>
      <c r="U14" s="11" t="s">
        <v>359</v>
      </c>
      <c r="V14" s="22" t="s">
        <v>361</v>
      </c>
      <c r="W14" s="12" t="s">
        <v>490</v>
      </c>
    </row>
    <row r="15" ht="39.75" customHeight="1">
      <c r="A15" s="11" t="s">
        <v>491</v>
      </c>
      <c r="B15" s="11" t="s">
        <v>492</v>
      </c>
      <c r="C15" s="11"/>
      <c r="D15" s="12"/>
      <c r="E15" s="11" t="s">
        <v>494</v>
      </c>
      <c r="F15" s="11" t="s">
        <v>129</v>
      </c>
      <c r="G15" s="11" t="s">
        <v>496</v>
      </c>
      <c r="H15" s="12" t="s">
        <v>497</v>
      </c>
      <c r="I15" s="13">
        <v>5.1E7</v>
      </c>
      <c r="J15" s="11" t="s">
        <v>457</v>
      </c>
      <c r="K15" s="11" t="s">
        <v>144</v>
      </c>
      <c r="L15" s="11" t="s">
        <v>129</v>
      </c>
      <c r="M15" s="11" t="s">
        <v>458</v>
      </c>
      <c r="N15" s="11" t="s">
        <v>501</v>
      </c>
      <c r="O15" s="12" t="s">
        <v>482</v>
      </c>
      <c r="P15" s="11"/>
      <c r="Q15" s="11"/>
      <c r="R15" s="11"/>
      <c r="S15" s="24" t="s">
        <v>239</v>
      </c>
      <c r="T15" s="11" t="s">
        <v>505</v>
      </c>
      <c r="U15" s="11" t="s">
        <v>507</v>
      </c>
      <c r="V15" s="22" t="s">
        <v>508</v>
      </c>
      <c r="W15" s="12" t="s">
        <v>512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2:L2"/>
  </mergeCells>
  <conditionalFormatting sqref="A5:W15">
    <cfRule type="expression" dxfId="0" priority="1">
      <formula>ISEVEN(ROW())</formula>
    </cfRule>
  </conditionalFormatting>
  <hyperlinks>
    <hyperlink r:id="rId1" ref="V5"/>
    <hyperlink r:id="rId2" ref="V6"/>
    <hyperlink r:id="rId3" ref="V7"/>
    <hyperlink r:id="rId4" ref="V8"/>
    <hyperlink r:id="rId5" ref="V9"/>
    <hyperlink r:id="rId6" ref="V10"/>
    <hyperlink r:id="rId7" ref="V11"/>
    <hyperlink r:id="rId8" ref="V12"/>
    <hyperlink r:id="rId9" ref="V13"/>
    <hyperlink r:id="rId10" ref="V14"/>
    <hyperlink r:id="rId11" ref="V15"/>
  </hyperlinks>
  <printOptions/>
  <pageMargins bottom="1.0" footer="0.0" header="0.0" left="0.75" right="0.75" top="1.0"/>
  <pageSetup paperSize="9" orientation="portrait"/>
  <drawing r:id="rId12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0.0"/>
    <col customWidth="1" min="2" max="3" width="34.0"/>
    <col customWidth="1" min="4" max="4" width="62.0"/>
    <col customWidth="1" min="5" max="5" width="12.0"/>
    <col customWidth="1" min="6" max="6" width="38.0"/>
    <col customWidth="1" min="7" max="7" width="18.0"/>
    <col customWidth="1" min="8" max="26" width="8.71"/>
  </cols>
  <sheetData>
    <row r="1" ht="42.0" customHeight="1">
      <c r="A1" s="1" t="s">
        <v>474</v>
      </c>
      <c r="B1" s="6"/>
      <c r="C1" s="6"/>
      <c r="D1" s="6"/>
      <c r="E1" s="6"/>
    </row>
    <row r="2" ht="42.0" customHeight="1">
      <c r="A2" s="6" t="s">
        <v>481</v>
      </c>
    </row>
    <row r="4" ht="30.0" customHeight="1">
      <c r="A4" s="2" t="s">
        <v>484</v>
      </c>
      <c r="B4" s="2" t="s">
        <v>485</v>
      </c>
      <c r="C4" s="2" t="s">
        <v>486</v>
      </c>
      <c r="D4" s="2" t="s">
        <v>487</v>
      </c>
      <c r="E4" s="2" t="s">
        <v>480</v>
      </c>
      <c r="F4" s="2" t="s">
        <v>489</v>
      </c>
      <c r="G4" s="2" t="s">
        <v>493</v>
      </c>
    </row>
    <row r="5" ht="31.5" customHeight="1">
      <c r="A5" s="11" t="s">
        <v>495</v>
      </c>
      <c r="B5" s="11" t="s">
        <v>494</v>
      </c>
      <c r="C5" s="11" t="s">
        <v>498</v>
      </c>
      <c r="D5" s="12" t="s">
        <v>499</v>
      </c>
      <c r="E5" s="11" t="s">
        <v>500</v>
      </c>
      <c r="F5" s="12" t="s">
        <v>502</v>
      </c>
      <c r="G5" s="11" t="s">
        <v>504</v>
      </c>
    </row>
    <row r="6" ht="31.5" customHeight="1">
      <c r="A6" s="11" t="s">
        <v>506</v>
      </c>
      <c r="B6" s="11" t="s">
        <v>509</v>
      </c>
      <c r="C6" s="11" t="s">
        <v>498</v>
      </c>
      <c r="D6" s="12" t="s">
        <v>510</v>
      </c>
      <c r="E6" s="11" t="s">
        <v>511</v>
      </c>
      <c r="F6" s="12" t="s">
        <v>502</v>
      </c>
      <c r="G6" s="11" t="s">
        <v>504</v>
      </c>
    </row>
    <row r="7" ht="31.5" customHeight="1">
      <c r="A7" s="11" t="s">
        <v>513</v>
      </c>
      <c r="B7" s="11" t="s">
        <v>514</v>
      </c>
      <c r="C7" s="11" t="s">
        <v>498</v>
      </c>
      <c r="D7" s="12" t="s">
        <v>510</v>
      </c>
      <c r="E7" s="11" t="s">
        <v>511</v>
      </c>
      <c r="F7" s="12" t="s">
        <v>502</v>
      </c>
      <c r="G7" s="11" t="s">
        <v>504</v>
      </c>
    </row>
    <row r="8" ht="31.5" customHeight="1">
      <c r="A8" s="11" t="s">
        <v>515</v>
      </c>
      <c r="B8" s="11" t="s">
        <v>516</v>
      </c>
      <c r="C8" s="11" t="s">
        <v>290</v>
      </c>
      <c r="D8" s="12" t="s">
        <v>510</v>
      </c>
      <c r="E8" s="11" t="s">
        <v>511</v>
      </c>
      <c r="F8" s="12" t="s">
        <v>502</v>
      </c>
      <c r="G8" s="11" t="s">
        <v>504</v>
      </c>
    </row>
    <row r="9" ht="31.5" customHeight="1">
      <c r="A9" s="11" t="s">
        <v>517</v>
      </c>
      <c r="B9" s="11" t="s">
        <v>518</v>
      </c>
      <c r="C9" s="11" t="s">
        <v>290</v>
      </c>
      <c r="D9" s="12" t="s">
        <v>510</v>
      </c>
      <c r="E9" s="11" t="s">
        <v>511</v>
      </c>
      <c r="F9" s="12" t="s">
        <v>502</v>
      </c>
      <c r="G9" s="11" t="s">
        <v>504</v>
      </c>
    </row>
    <row r="10" ht="31.5" customHeight="1">
      <c r="A10" s="11" t="s">
        <v>521</v>
      </c>
      <c r="B10" s="11" t="s">
        <v>522</v>
      </c>
      <c r="C10" s="11" t="s">
        <v>498</v>
      </c>
      <c r="D10" s="12" t="s">
        <v>510</v>
      </c>
      <c r="E10" s="11" t="s">
        <v>511</v>
      </c>
      <c r="F10" s="12" t="s">
        <v>502</v>
      </c>
      <c r="G10" s="11" t="s">
        <v>504</v>
      </c>
    </row>
    <row r="11" ht="31.5" customHeight="1">
      <c r="A11" s="11" t="s">
        <v>524</v>
      </c>
      <c r="B11" s="11" t="s">
        <v>525</v>
      </c>
      <c r="C11" s="11" t="s">
        <v>290</v>
      </c>
      <c r="D11" s="12" t="s">
        <v>510</v>
      </c>
      <c r="E11" s="11" t="s">
        <v>511</v>
      </c>
      <c r="F11" s="12" t="s">
        <v>502</v>
      </c>
      <c r="G11" s="11" t="s">
        <v>504</v>
      </c>
    </row>
    <row r="12" ht="31.5" customHeight="1">
      <c r="A12" s="11" t="s">
        <v>529</v>
      </c>
      <c r="B12" s="11" t="s">
        <v>530</v>
      </c>
      <c r="C12" s="11" t="s">
        <v>290</v>
      </c>
      <c r="D12" s="12" t="s">
        <v>531</v>
      </c>
      <c r="E12" s="11" t="s">
        <v>511</v>
      </c>
      <c r="F12" s="12" t="s">
        <v>502</v>
      </c>
      <c r="G12" s="11" t="s">
        <v>504</v>
      </c>
    </row>
    <row r="13" ht="31.5" customHeight="1">
      <c r="A13" s="11" t="s">
        <v>533</v>
      </c>
      <c r="B13" s="11" t="s">
        <v>534</v>
      </c>
      <c r="C13" s="11" t="s">
        <v>498</v>
      </c>
      <c r="D13" s="12" t="s">
        <v>510</v>
      </c>
      <c r="E13" s="11" t="s">
        <v>511</v>
      </c>
      <c r="F13" s="12" t="s">
        <v>502</v>
      </c>
      <c r="G13" s="11" t="s">
        <v>504</v>
      </c>
    </row>
    <row r="14" ht="31.5" customHeight="1">
      <c r="A14" s="11" t="s">
        <v>535</v>
      </c>
      <c r="B14" s="11" t="s">
        <v>536</v>
      </c>
      <c r="C14" s="11" t="s">
        <v>498</v>
      </c>
      <c r="D14" s="12" t="s">
        <v>510</v>
      </c>
      <c r="E14" s="11" t="s">
        <v>511</v>
      </c>
      <c r="F14" s="12" t="s">
        <v>502</v>
      </c>
      <c r="G14" s="11" t="s">
        <v>504</v>
      </c>
    </row>
    <row r="15" ht="31.5" customHeight="1">
      <c r="A15" s="11" t="s">
        <v>538</v>
      </c>
      <c r="B15" s="11" t="s">
        <v>539</v>
      </c>
      <c r="C15" s="11" t="s">
        <v>540</v>
      </c>
      <c r="D15" s="12" t="s">
        <v>510</v>
      </c>
      <c r="E15" s="11" t="s">
        <v>511</v>
      </c>
      <c r="F15" s="12" t="s">
        <v>502</v>
      </c>
      <c r="G15" s="11" t="s">
        <v>504</v>
      </c>
    </row>
    <row r="16" ht="31.5" customHeight="1">
      <c r="A16" s="11" t="s">
        <v>542</v>
      </c>
      <c r="B16" s="11" t="s">
        <v>543</v>
      </c>
      <c r="C16" s="11" t="s">
        <v>498</v>
      </c>
      <c r="D16" s="12" t="s">
        <v>510</v>
      </c>
      <c r="E16" s="11" t="s">
        <v>511</v>
      </c>
      <c r="F16" s="12" t="s">
        <v>502</v>
      </c>
      <c r="G16" s="11" t="s">
        <v>504</v>
      </c>
    </row>
    <row r="17" ht="31.5" customHeight="1">
      <c r="A17" s="11" t="s">
        <v>60</v>
      </c>
      <c r="B17" s="11" t="s">
        <v>278</v>
      </c>
      <c r="C17" s="11" t="s">
        <v>544</v>
      </c>
      <c r="D17" s="12" t="s">
        <v>545</v>
      </c>
      <c r="E17" s="11" t="s">
        <v>546</v>
      </c>
      <c r="F17" s="23" t="s">
        <v>547</v>
      </c>
      <c r="G17" s="11" t="s">
        <v>548</v>
      </c>
    </row>
    <row r="18" ht="31.5" customHeight="1">
      <c r="A18" s="11" t="s">
        <v>92</v>
      </c>
      <c r="B18" s="11" t="s">
        <v>549</v>
      </c>
      <c r="C18" s="11" t="s">
        <v>550</v>
      </c>
      <c r="D18" s="12" t="s">
        <v>551</v>
      </c>
      <c r="E18" s="11" t="s">
        <v>424</v>
      </c>
      <c r="F18" s="23" t="s">
        <v>547</v>
      </c>
      <c r="G18" s="11" t="s">
        <v>548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2:E2"/>
  </mergeCells>
  <conditionalFormatting sqref="A5:G18">
    <cfRule type="expression" dxfId="0" priority="1">
      <formula>ISEVEN(ROW())</formula>
    </cfRule>
  </conditionalFormatting>
  <dataValidations>
    <dataValidation type="list" allowBlank="1" sqref="G5:G18">
      <formula1>"Rights coverage,Live audience,Fans,Reach,Subscribers,Social audience,Potential households"</formula1>
    </dataValidation>
  </dataValidations>
  <printOptions/>
  <pageMargins bottom="1.0" footer="0.0" header="0.0" left="0.75" right="0.75" top="1.0"/>
  <pageSetup paperSize="9" orientation="portrait"/>
  <drawing r:id="rId1"/>
</worksheet>
</file>